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P:\Procurement FY 25\STRATEGIC INITIATIVES ONEhillsborough\PRO 2025-04 Barbershop\Documents for Release\Attachments\"/>
    </mc:Choice>
  </mc:AlternateContent>
  <xr:revisionPtr revIDLastSave="0" documentId="13_ncr:1_{C39EE741-D839-4825-879D-2BABFDAF3DD7}" xr6:coauthVersionLast="47" xr6:coauthVersionMax="47" xr10:uidLastSave="{00000000-0000-0000-0000-000000000000}"/>
  <bookViews>
    <workbookView xWindow="-120" yWindow="-120" windowWidth="29040" windowHeight="15720" tabRatio="599" xr2:uid="{00000000-000D-0000-FFFF-FFFF00000000}"/>
  </bookViews>
  <sheets>
    <sheet name="New Funding Budget Summary" sheetId="4" r:id="rId1"/>
    <sheet name="Salary Detail Budget" sheetId="5" r:id="rId2"/>
    <sheet name="Budget Narrative Yr 1" sheetId="6" r:id="rId3"/>
    <sheet name="Budget Narrative Yr 2" sheetId="7" r:id="rId4"/>
  </sheets>
  <definedNames>
    <definedName name="\A" localSheetId="2">#REF!</definedName>
    <definedName name="\A" localSheetId="3">#REF!</definedName>
    <definedName name="\A">#REF!</definedName>
    <definedName name="\B" localSheetId="2">#REF!</definedName>
    <definedName name="\B" localSheetId="3">#REF!</definedName>
    <definedName name="\B">#REF!</definedName>
    <definedName name="\C" localSheetId="2">#REF!</definedName>
    <definedName name="\C" localSheetId="3">#REF!</definedName>
    <definedName name="\C">#REF!</definedName>
    <definedName name="MACROS" localSheetId="3">#REF!</definedName>
    <definedName name="MACROS">#REF!</definedName>
    <definedName name="PART1" localSheetId="3">#REF!</definedName>
    <definedName name="PART1">#REF!</definedName>
    <definedName name="PART2_1" localSheetId="3">#REF!</definedName>
    <definedName name="PART2_1" localSheetId="0">'New Funding Budget Summary'!$B$2:$E$85</definedName>
    <definedName name="PART2_1">#REF!</definedName>
    <definedName name="PART2_2" localSheetId="3">#REF!</definedName>
    <definedName name="PART2_2" localSheetId="1">'Salary Detail Budget'!#REF!</definedName>
    <definedName name="PART2_2">#REF!</definedName>
    <definedName name="_xlnm.Print_Area" localSheetId="2">'Budget Narrative Yr 1'!$A$1:$D$148</definedName>
    <definedName name="_xlnm.Print_Area" localSheetId="3">'Budget Narrative Yr 2'!$A$1:$D$166</definedName>
    <definedName name="_xlnm.Print_Area" localSheetId="0">'New Funding Budget Summary'!$A$1:$I$87</definedName>
    <definedName name="_xlnm.Print_Titles" localSheetId="2">'Budget Narrative Yr 1'!$1:$8</definedName>
    <definedName name="_xlnm.Print_Titles" localSheetId="3">'Budget Narrative Yr 2'!$1:$8</definedName>
    <definedName name="_xlnm.Print_Titles" localSheetId="0">'New Funding Budget Summary'!$1:$12</definedName>
    <definedName name="_xlnm.Print_Titles" localSheetId="1">'Salary Detail Budget'!$2:$15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6" i="4" l="1"/>
  <c r="J31" i="4"/>
  <c r="J52" i="4" l="1"/>
  <c r="J80" i="4"/>
  <c r="J81" i="4"/>
  <c r="J26" i="4"/>
  <c r="J43" i="4"/>
  <c r="J39" i="4"/>
  <c r="J42" i="4"/>
  <c r="J75" i="4"/>
  <c r="J74" i="4"/>
  <c r="J73" i="4"/>
  <c r="J72" i="4"/>
  <c r="J71" i="4"/>
  <c r="J70" i="4"/>
  <c r="J69" i="4"/>
  <c r="J68" i="4"/>
  <c r="J67" i="4"/>
  <c r="J64" i="4"/>
  <c r="J63" i="4"/>
  <c r="J62" i="4"/>
  <c r="J61" i="4"/>
  <c r="J60" i="4"/>
  <c r="J59" i="4"/>
  <c r="J58" i="4"/>
  <c r="J57" i="4"/>
  <c r="J56" i="4"/>
  <c r="J54" i="4"/>
  <c r="J51" i="4"/>
  <c r="J50" i="4"/>
  <c r="J49" i="4"/>
  <c r="J47" i="4"/>
  <c r="J45" i="4"/>
  <c r="J41" i="4"/>
  <c r="J38" i="4"/>
  <c r="J37" i="4"/>
  <c r="J36" i="4"/>
  <c r="J35" i="4"/>
  <c r="J34" i="4"/>
  <c r="J33" i="4"/>
  <c r="E106" i="6"/>
  <c r="B11" i="6"/>
  <c r="D39" i="4"/>
  <c r="E39" i="4"/>
  <c r="B83" i="6"/>
  <c r="B83" i="7"/>
  <c r="G117" i="5"/>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31" i="7"/>
  <c r="E32" i="6" l="1"/>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7" i="6"/>
  <c r="E88" i="6"/>
  <c r="E89" i="6"/>
  <c r="E90" i="6"/>
  <c r="E91" i="6"/>
  <c r="E92" i="6"/>
  <c r="E93" i="6"/>
  <c r="E98" i="6"/>
  <c r="E99" i="6"/>
  <c r="E105" i="6"/>
  <c r="E107" i="6"/>
  <c r="E108" i="6"/>
  <c r="E109" i="6"/>
  <c r="E110" i="6"/>
  <c r="E111" i="6"/>
  <c r="E112" i="6"/>
  <c r="E117" i="6"/>
  <c r="E118" i="6"/>
  <c r="E119" i="6"/>
  <c r="E120" i="6"/>
  <c r="E121" i="6"/>
  <c r="E122" i="6"/>
  <c r="E123" i="6"/>
  <c r="E124" i="6"/>
  <c r="E125" i="6"/>
  <c r="E126" i="6"/>
  <c r="E127" i="6"/>
  <c r="E128" i="6"/>
  <c r="E129" i="6"/>
  <c r="E130" i="6"/>
  <c r="E131" i="6"/>
  <c r="E132" i="6"/>
  <c r="E133" i="6"/>
  <c r="E134" i="6"/>
  <c r="E135" i="6"/>
  <c r="E136" i="6"/>
  <c r="E137" i="6"/>
  <c r="E138" i="6"/>
  <c r="C83" i="6"/>
  <c r="E83" i="6" l="1"/>
  <c r="J117" i="5"/>
  <c r="I117" i="5"/>
  <c r="H117" i="5"/>
  <c r="C101" i="6"/>
  <c r="E16" i="6" l="1"/>
  <c r="E15" i="6"/>
  <c r="E20" i="7"/>
  <c r="E19" i="7"/>
  <c r="E18" i="7"/>
  <c r="E17" i="7"/>
  <c r="E16" i="7"/>
  <c r="E144" i="7"/>
  <c r="E138" i="7"/>
  <c r="E137" i="7"/>
  <c r="E136" i="7"/>
  <c r="E135" i="7"/>
  <c r="E134" i="7"/>
  <c r="E133" i="7"/>
  <c r="E132" i="7"/>
  <c r="E131" i="7"/>
  <c r="E130" i="7"/>
  <c r="E129" i="7"/>
  <c r="E128" i="7"/>
  <c r="E127" i="7"/>
  <c r="E126" i="7"/>
  <c r="E125" i="7"/>
  <c r="E124" i="7"/>
  <c r="E123" i="7"/>
  <c r="E122" i="7"/>
  <c r="E121" i="7"/>
  <c r="E120" i="7"/>
  <c r="E119" i="7"/>
  <c r="E118" i="7"/>
  <c r="E117" i="7"/>
  <c r="E111" i="7"/>
  <c r="E110" i="7"/>
  <c r="E109" i="7"/>
  <c r="E108" i="7"/>
  <c r="E107" i="7"/>
  <c r="E106" i="7"/>
  <c r="E105" i="7"/>
  <c r="E99" i="7"/>
  <c r="E98" i="7"/>
  <c r="E92" i="7"/>
  <c r="E91" i="7"/>
  <c r="E90" i="7"/>
  <c r="E89" i="7"/>
  <c r="E88" i="7"/>
  <c r="E87" i="7"/>
  <c r="E145" i="6"/>
  <c r="E31" i="6"/>
  <c r="E21" i="6"/>
  <c r="E20" i="6"/>
  <c r="E19" i="6"/>
  <c r="E18" i="6"/>
  <c r="E17" i="6"/>
  <c r="E15" i="7"/>
  <c r="E112" i="7"/>
  <c r="B113" i="7"/>
  <c r="C113" i="7"/>
  <c r="G36" i="4"/>
  <c r="D58" i="4"/>
  <c r="B113" i="6"/>
  <c r="D34" i="4"/>
  <c r="C113" i="6"/>
  <c r="E139" i="6"/>
  <c r="B11" i="7"/>
  <c r="G16" i="4" s="1"/>
  <c r="D16" i="4"/>
  <c r="A3" i="7"/>
  <c r="D30" i="4"/>
  <c r="E16" i="4"/>
  <c r="C7" i="5"/>
  <c r="C6" i="5"/>
  <c r="C5" i="5"/>
  <c r="N19" i="4"/>
  <c r="N20" i="4"/>
  <c r="N21" i="4"/>
  <c r="N22" i="4"/>
  <c r="N23" i="4"/>
  <c r="N18" i="4"/>
  <c r="H81" i="4"/>
  <c r="G81" i="4"/>
  <c r="H54" i="4"/>
  <c r="H55" i="4"/>
  <c r="H56" i="4"/>
  <c r="H57" i="4"/>
  <c r="H58" i="4"/>
  <c r="H59" i="4"/>
  <c r="H60" i="4"/>
  <c r="H61" i="4"/>
  <c r="H62" i="4"/>
  <c r="H63" i="4"/>
  <c r="H64" i="4"/>
  <c r="H65" i="4"/>
  <c r="J65" i="4" s="1"/>
  <c r="H66" i="4"/>
  <c r="J66" i="4" s="1"/>
  <c r="H67" i="4"/>
  <c r="H68" i="4"/>
  <c r="H69" i="4"/>
  <c r="H70" i="4"/>
  <c r="H71" i="4"/>
  <c r="H72" i="4"/>
  <c r="H73" i="4"/>
  <c r="H74" i="4"/>
  <c r="H75" i="4"/>
  <c r="G55" i="4"/>
  <c r="G56" i="4"/>
  <c r="G57" i="4"/>
  <c r="G58" i="4"/>
  <c r="G59" i="4"/>
  <c r="G60" i="4"/>
  <c r="G61" i="4"/>
  <c r="G62" i="4"/>
  <c r="G63" i="4"/>
  <c r="G64" i="4"/>
  <c r="G65" i="4"/>
  <c r="G66" i="4"/>
  <c r="G67" i="4"/>
  <c r="G68" i="4"/>
  <c r="G69" i="4"/>
  <c r="G70" i="4"/>
  <c r="G71" i="4"/>
  <c r="G72" i="4"/>
  <c r="G73" i="4"/>
  <c r="G74" i="4"/>
  <c r="G75" i="4"/>
  <c r="G76" i="4"/>
  <c r="G54" i="4"/>
  <c r="H45" i="4"/>
  <c r="H46" i="4"/>
  <c r="H47" i="4"/>
  <c r="H48" i="4"/>
  <c r="H49" i="4"/>
  <c r="H50" i="4"/>
  <c r="H51" i="4"/>
  <c r="G46" i="4"/>
  <c r="G47" i="4"/>
  <c r="G48" i="4"/>
  <c r="G49" i="4"/>
  <c r="G50" i="4"/>
  <c r="G51" i="4"/>
  <c r="G45" i="4"/>
  <c r="H41" i="4"/>
  <c r="H42" i="4"/>
  <c r="G42" i="4"/>
  <c r="G41" i="4"/>
  <c r="H33" i="4"/>
  <c r="H34" i="4"/>
  <c r="H35" i="4"/>
  <c r="H36" i="4"/>
  <c r="H37" i="4"/>
  <c r="H38" i="4"/>
  <c r="G34" i="4"/>
  <c r="G35" i="4"/>
  <c r="G37" i="4"/>
  <c r="G38" i="4"/>
  <c r="G33" i="4"/>
  <c r="G19" i="4"/>
  <c r="G20" i="4"/>
  <c r="G21" i="4"/>
  <c r="G22" i="4"/>
  <c r="G23" i="4"/>
  <c r="G24" i="4"/>
  <c r="G18" i="4"/>
  <c r="H16" i="4"/>
  <c r="E81" i="4"/>
  <c r="D81" i="4"/>
  <c r="E54" i="4"/>
  <c r="E55" i="4"/>
  <c r="E56" i="4"/>
  <c r="E57" i="4"/>
  <c r="E58" i="4"/>
  <c r="E59" i="4"/>
  <c r="E60" i="4"/>
  <c r="E61" i="4"/>
  <c r="E62" i="4"/>
  <c r="E63" i="4"/>
  <c r="E64" i="4"/>
  <c r="E65" i="4"/>
  <c r="E66" i="4"/>
  <c r="E67" i="4"/>
  <c r="E68" i="4"/>
  <c r="E69" i="4"/>
  <c r="E70" i="4"/>
  <c r="E71" i="4"/>
  <c r="E72" i="4"/>
  <c r="E73" i="4"/>
  <c r="E74" i="4"/>
  <c r="E75" i="4"/>
  <c r="D55" i="4"/>
  <c r="D56" i="4"/>
  <c r="D57" i="4"/>
  <c r="D59" i="4"/>
  <c r="D60" i="4"/>
  <c r="D61" i="4"/>
  <c r="D62" i="4"/>
  <c r="D63" i="4"/>
  <c r="D64" i="4"/>
  <c r="D65" i="4"/>
  <c r="D66" i="4"/>
  <c r="D67" i="4"/>
  <c r="D68" i="4"/>
  <c r="D69" i="4"/>
  <c r="D70" i="4"/>
  <c r="D71" i="4"/>
  <c r="D72" i="4"/>
  <c r="D73" i="4"/>
  <c r="D74" i="4"/>
  <c r="D75" i="4"/>
  <c r="D76" i="4"/>
  <c r="D54" i="4"/>
  <c r="E46" i="4"/>
  <c r="E47" i="4"/>
  <c r="E48" i="4"/>
  <c r="E49" i="4"/>
  <c r="E50" i="4"/>
  <c r="E51" i="4"/>
  <c r="E45" i="4"/>
  <c r="D46" i="4"/>
  <c r="D47" i="4"/>
  <c r="D48" i="4"/>
  <c r="D49" i="4"/>
  <c r="D50" i="4"/>
  <c r="D51" i="4"/>
  <c r="D45" i="4"/>
  <c r="D20" i="4"/>
  <c r="D21" i="4"/>
  <c r="D22" i="4"/>
  <c r="D23" i="4"/>
  <c r="D24" i="4"/>
  <c r="D19" i="4"/>
  <c r="D18" i="4"/>
  <c r="E42" i="4"/>
  <c r="E41" i="4"/>
  <c r="D42" i="4"/>
  <c r="D41" i="4"/>
  <c r="E34" i="4"/>
  <c r="E35" i="4"/>
  <c r="E36" i="4"/>
  <c r="E37" i="4"/>
  <c r="E38" i="4"/>
  <c r="D38" i="4"/>
  <c r="D37" i="4"/>
  <c r="D36" i="4"/>
  <c r="D35" i="4"/>
  <c r="J48" i="4" l="1"/>
  <c r="J46" i="4"/>
  <c r="J55" i="4"/>
  <c r="C141" i="7" l="1"/>
  <c r="B141" i="7"/>
  <c r="C101" i="7"/>
  <c r="B101" i="7"/>
  <c r="C94" i="7"/>
  <c r="B94" i="7"/>
  <c r="C83" i="7"/>
  <c r="C24" i="7"/>
  <c r="B22" i="7"/>
  <c r="B24" i="7" s="1"/>
  <c r="A2" i="7"/>
  <c r="A1" i="7"/>
  <c r="B147" i="7" l="1"/>
  <c r="E83" i="7"/>
  <c r="C147" i="7"/>
  <c r="D43" i="4"/>
  <c r="E25" i="4"/>
  <c r="D147" i="7" l="1"/>
  <c r="E26" i="4"/>
  <c r="A3" i="6"/>
  <c r="A2" i="6"/>
  <c r="A1" i="6"/>
  <c r="B142" i="6"/>
  <c r="H30" i="4" l="1"/>
  <c r="E30" i="4"/>
  <c r="J30" i="4" s="1"/>
  <c r="G30" i="4" l="1"/>
  <c r="D83" i="7"/>
  <c r="C142" i="6"/>
  <c r="B101" i="6"/>
  <c r="C24" i="6"/>
  <c r="B22" i="6"/>
  <c r="C94" i="6" l="1"/>
  <c r="E33" i="4"/>
  <c r="D33" i="4"/>
  <c r="B94" i="6"/>
  <c r="C148" i="6"/>
  <c r="B24" i="6"/>
  <c r="H25" i="4"/>
  <c r="H26" i="4" s="1"/>
  <c r="G25" i="4"/>
  <c r="G26" i="4" s="1"/>
  <c r="D25" i="4"/>
  <c r="I25" i="4"/>
  <c r="I26" i="4" s="1"/>
  <c r="D26" i="4" l="1"/>
  <c r="J25" i="4" s="1"/>
  <c r="H77" i="4"/>
  <c r="G77" i="4"/>
  <c r="E77" i="4"/>
  <c r="D77" i="4"/>
  <c r="H52" i="4"/>
  <c r="G52" i="4"/>
  <c r="E52" i="4"/>
  <c r="D52" i="4"/>
  <c r="H43" i="4"/>
  <c r="G43" i="4"/>
  <c r="E43" i="4"/>
  <c r="H39" i="4"/>
  <c r="G39" i="4"/>
  <c r="H31" i="4"/>
  <c r="J77" i="4" l="1"/>
  <c r="H79" i="4"/>
  <c r="G31" i="4"/>
  <c r="E31" i="4"/>
  <c r="H83" i="4" l="1"/>
  <c r="H84" i="4" s="1"/>
  <c r="G79" i="4"/>
  <c r="G83" i="4" s="1"/>
  <c r="G84" i="4" s="1"/>
  <c r="E79" i="4"/>
  <c r="D31" i="4"/>
  <c r="E83" i="4" l="1"/>
  <c r="E84" i="4" s="1"/>
  <c r="D79" i="4"/>
  <c r="J79" i="4" s="1"/>
  <c r="D83" i="4" l="1"/>
  <c r="D84" i="4" s="1"/>
  <c r="J84" i="4" s="1"/>
  <c r="B148" i="6" l="1"/>
  <c r="D148" i="6" s="1"/>
  <c r="D83" i="6"/>
</calcChain>
</file>

<file path=xl/sharedStrings.xml><?xml version="1.0" encoding="utf-8"?>
<sst xmlns="http://schemas.openxmlformats.org/spreadsheetml/2006/main" count="394" uniqueCount="170">
  <si>
    <t>(1)</t>
  </si>
  <si>
    <t>(2)</t>
  </si>
  <si>
    <t>(3)</t>
  </si>
  <si>
    <t>TOTAL REVENUE</t>
  </si>
  <si>
    <t>Salaries</t>
  </si>
  <si>
    <t>TOTAL EXPENDITURES</t>
  </si>
  <si>
    <t>Excess (Deficit)</t>
  </si>
  <si>
    <t xml:space="preserve">Program: </t>
  </si>
  <si>
    <t>Amount</t>
  </si>
  <si>
    <t>Budget</t>
  </si>
  <si>
    <t>REVENUES:</t>
  </si>
  <si>
    <t>FICA</t>
  </si>
  <si>
    <t>Unemployment Compensation</t>
  </si>
  <si>
    <t>Workers' Compensation</t>
  </si>
  <si>
    <t>Health/Life Insurance</t>
  </si>
  <si>
    <t>Retirement</t>
  </si>
  <si>
    <t>Postage</t>
  </si>
  <si>
    <t>Insurance</t>
  </si>
  <si>
    <t>Printing &amp; Copying</t>
  </si>
  <si>
    <t>Advertising</t>
  </si>
  <si>
    <t>Office Supplies</t>
  </si>
  <si>
    <t>Program Salaries</t>
  </si>
  <si>
    <t>CBHC</t>
  </si>
  <si>
    <t>Name and</t>
  </si>
  <si>
    <t>Salary</t>
  </si>
  <si>
    <t>1.</t>
  </si>
  <si>
    <t>Name:</t>
  </si>
  <si>
    <t xml:space="preserve">Position: </t>
  </si>
  <si>
    <t>2.</t>
  </si>
  <si>
    <t>3.</t>
  </si>
  <si>
    <t>4.</t>
  </si>
  <si>
    <t>5.</t>
  </si>
  <si>
    <t>6.</t>
  </si>
  <si>
    <t>7.</t>
  </si>
  <si>
    <t>8.</t>
  </si>
  <si>
    <t>9.</t>
  </si>
  <si>
    <t>10.</t>
  </si>
  <si>
    <t xml:space="preserve">      Total Salaries</t>
  </si>
  <si>
    <t>Total Direct Expenditures</t>
  </si>
  <si>
    <t xml:space="preserve">  Subtotal Salaries</t>
  </si>
  <si>
    <t xml:space="preserve">  Subtotal Fringe Benefits</t>
  </si>
  <si>
    <t xml:space="preserve">  Subtotal Contractual Services</t>
  </si>
  <si>
    <t xml:space="preserve">  Subtotal Occupancy Costs</t>
  </si>
  <si>
    <t xml:space="preserve">  Subtotal Other Operating Costs</t>
  </si>
  <si>
    <t>Total Program</t>
  </si>
  <si>
    <t>(4)</t>
  </si>
  <si>
    <t>(5)</t>
  </si>
  <si>
    <t>(6)</t>
  </si>
  <si>
    <t>% of Time</t>
  </si>
  <si>
    <t>SALARY DETAIL</t>
  </si>
  <si>
    <t>EXPENDITURES:</t>
  </si>
  <si>
    <t>Total</t>
  </si>
  <si>
    <t>Program Salary</t>
  </si>
  <si>
    <t>Gross</t>
  </si>
  <si>
    <t>in Program</t>
  </si>
  <si>
    <t>(7)</t>
  </si>
  <si>
    <t>Annual</t>
  </si>
  <si>
    <t>Utilities</t>
  </si>
  <si>
    <t>NEW PROGRAM FUNDING BUDGET</t>
  </si>
  <si>
    <t>Computer Supplies</t>
  </si>
  <si>
    <t>Building Lease/Rent</t>
  </si>
  <si>
    <t>Telephone</t>
  </si>
  <si>
    <t>Rent &amp; Lease/Equipment</t>
  </si>
  <si>
    <t>Operating Supplies</t>
  </si>
  <si>
    <t>Long Term &amp; Short Term Disability</t>
  </si>
  <si>
    <t>Internet</t>
  </si>
  <si>
    <t>Janitorial Expense</t>
  </si>
  <si>
    <t>Occupancy Allocation</t>
  </si>
  <si>
    <t>Security</t>
  </si>
  <si>
    <t>Local Travel (Mileage)</t>
  </si>
  <si>
    <t>Training/Conference Expense &amp; Travel</t>
  </si>
  <si>
    <t>Transportation for Clients</t>
  </si>
  <si>
    <t>Outreach</t>
  </si>
  <si>
    <t>Memberships/Subscriptions/License</t>
  </si>
  <si>
    <t>Educational/Curriculum Supplies</t>
  </si>
  <si>
    <t>Evaluation Supplies</t>
  </si>
  <si>
    <t>Training Supplies</t>
  </si>
  <si>
    <t>Client/Participant Supplies</t>
  </si>
  <si>
    <t>Information Technology Expense</t>
  </si>
  <si>
    <t>In-Kind Expense</t>
  </si>
  <si>
    <t>Subcontractor Partners</t>
  </si>
  <si>
    <t>Children's Board ASO</t>
  </si>
  <si>
    <t>Children's Board Allocation</t>
  </si>
  <si>
    <t>Other Funding Sources:</t>
  </si>
  <si>
    <t xml:space="preserve">  Sub-Total of Other Funding Sources</t>
  </si>
  <si>
    <t>BUDGET LINE ITEMS</t>
  </si>
  <si>
    <t>TOTAL PROGRAM BUDGET AMOUNT</t>
  </si>
  <si>
    <t>CBHC
 BUDGET AMOUNT</t>
  </si>
  <si>
    <t>Children's Board</t>
  </si>
  <si>
    <t>Sub-Total of Other Funding Sources:</t>
  </si>
  <si>
    <t>Subtotal Salaries</t>
  </si>
  <si>
    <t>Fringe Benefits</t>
  </si>
  <si>
    <t>Subtotal Fringe Benefits</t>
  </si>
  <si>
    <t>Contractual Services</t>
  </si>
  <si>
    <t>Subtotal Contractual Services</t>
  </si>
  <si>
    <t>Occupancy Costs</t>
  </si>
  <si>
    <t>Subtotal Occupancy Costs</t>
  </si>
  <si>
    <t>Other Operating Costs</t>
  </si>
  <si>
    <t>Subtotal Other Operating Costs</t>
  </si>
  <si>
    <t>FTE</t>
  </si>
  <si>
    <t>Position Title</t>
  </si>
  <si>
    <t xml:space="preserve">Position:  </t>
  </si>
  <si>
    <t>Agency</t>
  </si>
  <si>
    <t xml:space="preserve">List each Position Name and Title with a Narrative </t>
  </si>
  <si>
    <t>Community Activities &amp; Events</t>
  </si>
  <si>
    <t>First Year Operating Budget</t>
  </si>
  <si>
    <t>Second Year Operating Budget</t>
  </si>
  <si>
    <t>First Year</t>
  </si>
  <si>
    <t>Second Year</t>
  </si>
  <si>
    <t>(8)</t>
  </si>
  <si>
    <t>CBHC ASO Flexible Funds</t>
  </si>
  <si>
    <t>Family Advisory Council</t>
  </si>
  <si>
    <t xml:space="preserve">  Administrative/Indirect Cost</t>
  </si>
  <si>
    <t xml:space="preserve">   (Please List Individually)</t>
  </si>
  <si>
    <r>
      <rPr>
        <b/>
        <sz val="14"/>
        <rFont val="Calibri"/>
        <family val="2"/>
      </rPr>
      <t xml:space="preserve">Instructions. </t>
    </r>
    <r>
      <rPr>
        <sz val="14"/>
        <rFont val="Calibri"/>
        <family val="2"/>
      </rPr>
      <t xml:space="preserve"> Additional rows may be added in order to provide more detail in the narrative.  Make sure all cells are opened up in order to read all information included in each line.</t>
    </r>
  </si>
  <si>
    <t>NEW PROGRAM FUNDING BUDGET SUMMARY</t>
  </si>
  <si>
    <t>Do Not Change Forms</t>
  </si>
  <si>
    <t xml:space="preserve">Agency: </t>
  </si>
  <si>
    <t>Background Screening (volunteers)</t>
  </si>
  <si>
    <t>Other Vendor Services</t>
  </si>
  <si>
    <t>YEAR ONE BUDGET NARRATIVE</t>
  </si>
  <si>
    <t>YEAR TWO BUDGET NARRATIVE</t>
  </si>
  <si>
    <t xml:space="preserve">Total Agency Budget: </t>
  </si>
  <si>
    <t xml:space="preserve">  **  Administrative/Indirect Cost can not exceed 10% of direct expenditures (agencies with total budgets greater than $750,000) or 20% of direct expenditures (agencies with total budgets less than $750,000) unless authorized by CBHC and may only be calculated on the first $25,000 of each individual contractual service or subcontract unless authorized by CBHC.</t>
  </si>
  <si>
    <t xml:space="preserve">
Do Not Change Forms
</t>
  </si>
  <si>
    <t xml:space="preserve">Name: </t>
  </si>
  <si>
    <t xml:space="preserve">CBHC COMMENTS </t>
  </si>
  <si>
    <t xml:space="preserve">Contract Period: </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</si>
  <si>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</si>
  <si>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</si>
  <si>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</si>
  <si>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</si>
  <si>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</si>
  <si>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</si>
  <si>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</si>
  <si>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</si>
  <si>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</si>
  <si>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</si>
  <si>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</si>
  <si>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</si>
  <si>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</si>
  <si>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</si>
  <si>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</si>
  <si>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</si>
  <si>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</si>
  <si>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</si>
  <si>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</si>
  <si>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</si>
  <si>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</si>
  <si>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</si>
  <si>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</si>
  <si>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</si>
  <si>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</si>
  <si>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</si>
  <si>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</si>
  <si>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</si>
  <si>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</si>
  <si>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</si>
  <si>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</si>
  <si>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</si>
  <si>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</si>
  <si>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</si>
  <si>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</si>
  <si>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</si>
  <si>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</si>
  <si>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</si>
  <si>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</si>
  <si>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</si>
  <si>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October 1, 2025 to September 30, 2026</t>
  </si>
  <si>
    <t>March 3, 2025 to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</si>
</sst>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30" x14ac:knownFonts="1">
    <font>
      <sz val="8"/>
      <name val="Helv"/>
    </font>
    <font>
      <sz val="11"/>
      <color theme="1"/>
      <name val="Calibri"/>
      <family val="2"/>
      <scheme val="minor"/>
    </font>
    <font>
      <sz val="10"/>
      <name val="Arial"/>
      <family val="2"/>
    </font>
    <font>
      <sz val="8"/>
      <name val="Helv"/>
    </font>
    <font>
      <sz val="8"/>
      <name val="Calibri"/>
      <family val="2"/>
    </font>
    <font>
      <b/>
      <sz val="10"/>
      <name val="Calibri"/>
      <family val="2"/>
    </font>
    <font>
      <sz val="10"/>
      <name val="Calibri"/>
      <family val="2"/>
    </font>
    <font>
      <b/>
      <sz val="16"/>
      <name val="Calibri"/>
      <family val="2"/>
    </font>
    <font>
      <b/>
      <sz val="12"/>
      <name val="Calibri"/>
      <family val="2"/>
    </font>
    <font>
      <b/>
      <sz val="16"/>
      <color indexed="10"/>
      <name val="Calibri"/>
      <family val="2"/>
    </font>
    <font>
      <u/>
      <sz val="10"/>
      <name val="Calibri"/>
      <family val="2"/>
    </font>
    <font>
      <b/>
      <sz val="8"/>
      <name val="Calibri"/>
      <family val="2"/>
    </font>
    <font>
      <b/>
      <sz val="11"/>
      <name val="Calibri"/>
      <family val="2"/>
    </font>
    <font>
      <sz val="11"/>
      <name val="Calibri"/>
      <family val="2"/>
    </font>
    <font>
      <b/>
      <u/>
      <sz val="11"/>
      <name val="Calibri"/>
      <family val="2"/>
    </font>
    <font>
      <sz val="9"/>
      <name val="Calibri"/>
      <family val="2"/>
    </font>
    <font>
      <sz val="11"/>
      <color theme="1"/>
      <name val="Calibri"/>
      <family val="2"/>
    </font>
    <font>
      <sz val="14"/>
      <name val="Calibri"/>
      <family val="2"/>
    </font>
    <font>
      <b/>
      <sz val="14"/>
      <name val="Calibri"/>
      <family val="2"/>
    </font>
    <font>
      <b/>
      <sz val="18"/>
      <color theme="1"/>
      <name val="Calibri"/>
      <family val="2"/>
    </font>
    <font>
      <b/>
      <sz val="11"/>
      <color theme="1"/>
      <name val="Calibri"/>
      <family val="2"/>
    </font>
    <font>
      <b/>
      <sz val="14"/>
      <color theme="1"/>
      <name val="Calibri"/>
      <family val="2"/>
    </font>
    <font>
      <b/>
      <sz val="12"/>
      <color theme="1"/>
      <name val="Calibri"/>
      <family val="2"/>
    </font>
    <font>
      <i/>
      <sz val="11"/>
      <color theme="1"/>
      <name val="Calibri"/>
      <family val="2"/>
    </font>
    <font>
      <sz val="8"/>
      <color rgb="FFFF0000"/>
      <name val="Calibri"/>
      <family val="2"/>
    </font>
    <font>
      <b/>
      <sz val="11"/>
      <color rgb="FFFF0000"/>
      <name val="Calibri"/>
      <family val="2"/>
    </font>
    <font>
      <sz val="10"/>
      <color rgb="FFFF0000"/>
      <name val="Calibri"/>
      <family val="2"/>
    </font>
    <font>
      <sz val="11"/>
      <color rgb="FFFF0000"/>
      <name val="Calibri"/>
      <family val="2"/>
    </font>
    <font>
      <sz val="14"/>
      <color rgb="FFFF0000"/>
      <name val="Calibri"/>
      <family val="2"/>
    </font>
    <font>
      <sz val="8"/>
      <color rgb="FFFF0000"/>
      <name val="Aptos Narrow"/>
      <family val="2"/>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8"/>
      </left>
      <right/>
      <top/>
      <bottom style="thin">
        <color indexed="8"/>
      </bottom>
      <diagonal/>
    </border>
    <border>
      <left style="thin">
        <color indexed="8"/>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right style="thin">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ck">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s>
  <cellStyleXfs count="14">
    <xf numFmtId="0" fontId="0" fillId="0" borderId="0"/>
    <xf numFmtId="43" fontId="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57">
    <xf numFmtId="0" fontId="0" fillId="0" borderId="0" xfId="0"/>
    <xf numFmtId="0" fontId="4" fillId="0" borderId="0" xfId="0" applyFont="1"/>
    <xf numFmtId="0" fontId="5" fillId="0" borderId="0" xfId="0" applyFont="1"/>
    <xf numFmtId="43" fontId="5" fillId="0" borderId="0" xfId="1" applyFont="1" applyBorder="1" applyProtection="1"/>
    <xf numFmtId="164" fontId="6" fillId="0" borderId="0" xfId="1" applyNumberFormat="1" applyFont="1" applyBorder="1" applyProtection="1"/>
    <xf numFmtId="9" fontId="6" fillId="0" borderId="0" xfId="10" applyFont="1" applyBorder="1" applyProtection="1"/>
    <xf numFmtId="0" fontId="6" fillId="0" borderId="0" xfId="0" applyFont="1"/>
    <xf numFmtId="43" fontId="6" fillId="0" borderId="0" xfId="1" applyFont="1" applyBorder="1" applyProtection="1"/>
    <xf numFmtId="0" fontId="6" fillId="0" borderId="1" xfId="0" applyFont="1" applyBorder="1"/>
    <xf numFmtId="43" fontId="6" fillId="0" borderId="2" xfId="1" applyFont="1" applyBorder="1" applyProtection="1"/>
    <xf numFmtId="164" fontId="6" fillId="0" borderId="2" xfId="1" applyNumberFormat="1" applyFont="1" applyBorder="1" applyProtection="1"/>
    <xf numFmtId="43" fontId="6" fillId="0" borderId="7" xfId="1" applyFont="1" applyBorder="1" applyProtection="1"/>
    <xf numFmtId="164" fontId="6" fillId="0" borderId="7" xfId="1" applyNumberFormat="1" applyFont="1" applyBorder="1" applyProtection="1"/>
    <xf numFmtId="164" fontId="8" fillId="0" borderId="0" xfId="1" applyNumberFormat="1" applyFont="1" applyBorder="1" applyProtection="1"/>
    <xf numFmtId="0" fontId="6" fillId="0" borderId="2" xfId="0" applyFont="1" applyBorder="1"/>
    <xf numFmtId="164" fontId="6" fillId="0" borderId="3" xfId="1" applyNumberFormat="1" applyFont="1" applyBorder="1" applyProtection="1"/>
    <xf numFmtId="0" fontId="4" fillId="0" borderId="36" xfId="0" applyFont="1" applyBorder="1"/>
    <xf numFmtId="0" fontId="4" fillId="0" borderId="37" xfId="0" applyFont="1" applyBorder="1"/>
    <xf numFmtId="0" fontId="4" fillId="0" borderId="17" xfId="0" applyFont="1" applyBorder="1"/>
    <xf numFmtId="0" fontId="12" fillId="0" borderId="0" xfId="0" applyFont="1"/>
    <xf numFmtId="0" fontId="13" fillId="0" borderId="1" xfId="0" quotePrefix="1" applyFont="1" applyBorder="1" applyAlignment="1" applyProtection="1">
      <alignment horizontal="left"/>
      <protection locked="0"/>
    </xf>
    <xf numFmtId="49" fontId="6" fillId="0" borderId="17" xfId="0" applyNumberFormat="1" applyFont="1" applyBorder="1" applyAlignment="1">
      <alignment horizontal="center"/>
    </xf>
    <xf numFmtId="49" fontId="6" fillId="0" borderId="18" xfId="0" applyNumberFormat="1" applyFont="1" applyBorder="1" applyAlignment="1">
      <alignment horizontal="center"/>
    </xf>
    <xf numFmtId="49" fontId="10" fillId="0" borderId="17" xfId="0" applyNumberFormat="1" applyFont="1" applyBorder="1" applyAlignment="1">
      <alignment horizontal="center"/>
    </xf>
    <xf numFmtId="49" fontId="10" fillId="0" borderId="18" xfId="0" applyNumberFormat="1" applyFont="1" applyBorder="1" applyAlignment="1">
      <alignment horizontal="center"/>
    </xf>
    <xf numFmtId="49" fontId="6" fillId="0" borderId="19" xfId="0" quotePrefix="1" applyNumberFormat="1" applyFont="1" applyBorder="1" applyAlignment="1">
      <alignment horizontal="center"/>
    </xf>
    <xf numFmtId="49" fontId="6" fillId="0" borderId="20" xfId="0" quotePrefix="1" applyNumberFormat="1" applyFont="1" applyBorder="1" applyAlignment="1">
      <alignment horizontal="center"/>
    </xf>
    <xf numFmtId="10" fontId="6" fillId="2" borderId="2" xfId="10" applyNumberFormat="1" applyFont="1" applyFill="1" applyBorder="1" applyProtection="1"/>
    <xf numFmtId="10" fontId="6" fillId="2" borderId="3" xfId="10" applyNumberFormat="1" applyFont="1" applyFill="1" applyBorder="1" applyProtection="1"/>
    <xf numFmtId="164" fontId="6" fillId="3" borderId="3" xfId="1" applyNumberFormat="1" applyFont="1" applyFill="1" applyBorder="1" applyProtection="1"/>
    <xf numFmtId="10" fontId="6" fillId="2" borderId="4" xfId="10" applyNumberFormat="1" applyFont="1" applyFill="1" applyBorder="1" applyProtection="1"/>
    <xf numFmtId="164" fontId="6" fillId="0" borderId="5" xfId="1" applyNumberFormat="1" applyFont="1" applyBorder="1" applyProtection="1"/>
    <xf numFmtId="10" fontId="6" fillId="2" borderId="5" xfId="10" applyNumberFormat="1" applyFont="1" applyFill="1" applyBorder="1" applyProtection="1"/>
    <xf numFmtId="0" fontId="4" fillId="0" borderId="40" xfId="0" applyFont="1" applyBorder="1"/>
    <xf numFmtId="0" fontId="6" fillId="0" borderId="27" xfId="0" applyFont="1" applyBorder="1"/>
    <xf numFmtId="164" fontId="6" fillId="0" borderId="29" xfId="1" applyNumberFormat="1" applyFont="1" applyBorder="1" applyProtection="1"/>
    <xf numFmtId="164" fontId="6" fillId="0" borderId="42" xfId="1" applyNumberFormat="1" applyFont="1" applyBorder="1" applyProtection="1"/>
    <xf numFmtId="10" fontId="6" fillId="2" borderId="12" xfId="10" applyNumberFormat="1" applyFont="1" applyFill="1" applyBorder="1" applyProtection="1"/>
    <xf numFmtId="164" fontId="6" fillId="0" borderId="6" xfId="1" applyNumberFormat="1" applyFont="1" applyBorder="1" applyProtection="1"/>
    <xf numFmtId="164" fontId="6" fillId="0" borderId="16" xfId="1" applyNumberFormat="1" applyFont="1" applyBorder="1" applyProtection="1"/>
    <xf numFmtId="0" fontId="4" fillId="0" borderId="19" xfId="0" applyFont="1" applyBorder="1"/>
    <xf numFmtId="0" fontId="15" fillId="0" borderId="41" xfId="0" applyFont="1" applyBorder="1"/>
    <xf numFmtId="0" fontId="4" fillId="0" borderId="41" xfId="0" applyFont="1" applyBorder="1"/>
    <xf numFmtId="164" fontId="6" fillId="0" borderId="43" xfId="1" applyNumberFormat="1" applyFont="1" applyBorder="1" applyProtection="1"/>
    <xf numFmtId="10" fontId="6" fillId="2" borderId="43" xfId="10" applyNumberFormat="1" applyFont="1" applyFill="1" applyBorder="1" applyProtection="1"/>
    <xf numFmtId="164" fontId="6" fillId="0" borderId="44" xfId="1" applyNumberFormat="1" applyFont="1" applyBorder="1" applyProtection="1"/>
    <xf numFmtId="10" fontId="6" fillId="2" borderId="45" xfId="10" applyNumberFormat="1" applyFont="1" applyFill="1" applyBorder="1" applyProtection="1"/>
    <xf numFmtId="0" fontId="6" fillId="0" borderId="0" xfId="0" applyFont="1" applyProtection="1">
      <protection locked="0"/>
    </xf>
    <xf numFmtId="0" fontId="4" fillId="0" borderId="17" xfId="0" applyFont="1" applyBorder="1" applyProtection="1">
      <protection locked="0"/>
    </xf>
    <xf numFmtId="0" fontId="4" fillId="0" borderId="0" xfId="0" applyFont="1" applyProtection="1">
      <protection locked="0"/>
    </xf>
    <xf numFmtId="0" fontId="4" fillId="0" borderId="21" xfId="0" applyFont="1" applyBorder="1" applyProtection="1">
      <protection locked="0"/>
    </xf>
    <xf numFmtId="0" fontId="4" fillId="0" borderId="22" xfId="0" applyFont="1" applyBorder="1" applyProtection="1">
      <protection locked="0"/>
    </xf>
    <xf numFmtId="43" fontId="4" fillId="0" borderId="22" xfId="1" applyFont="1" applyBorder="1" applyProtection="1">
      <protection locked="0"/>
    </xf>
    <xf numFmtId="164" fontId="4" fillId="0" borderId="22" xfId="1" applyNumberFormat="1" applyFont="1" applyBorder="1" applyProtection="1">
      <protection locked="0"/>
    </xf>
    <xf numFmtId="9" fontId="4" fillId="0" borderId="22" xfId="10" applyFont="1" applyBorder="1" applyProtection="1">
      <protection locked="0"/>
    </xf>
    <xf numFmtId="0" fontId="4" fillId="0" borderId="23" xfId="0" applyFont="1" applyBorder="1" applyProtection="1">
      <protection locked="0"/>
    </xf>
    <xf numFmtId="0" fontId="4" fillId="0" borderId="24" xfId="0" applyFont="1" applyBorder="1" applyProtection="1">
      <protection locked="0"/>
    </xf>
    <xf numFmtId="0" fontId="5" fillId="0" borderId="0" xfId="0" applyFont="1" applyProtection="1">
      <protection locked="0"/>
    </xf>
    <xf numFmtId="43" fontId="5" fillId="0" borderId="0" xfId="1" applyFont="1" applyBorder="1" applyProtection="1">
      <protection locked="0"/>
    </xf>
    <xf numFmtId="164" fontId="6" fillId="0" borderId="0" xfId="1" applyNumberFormat="1" applyFont="1" applyBorder="1" applyProtection="1">
      <protection locked="0"/>
    </xf>
    <xf numFmtId="9" fontId="6" fillId="0" borderId="0" xfId="10" applyFont="1" applyBorder="1" applyProtection="1">
      <protection locked="0"/>
    </xf>
    <xf numFmtId="0" fontId="4" fillId="0" borderId="25" xfId="0" applyFont="1" applyBorder="1" applyProtection="1">
      <protection locked="0"/>
    </xf>
    <xf numFmtId="43" fontId="6" fillId="0" borderId="0" xfId="1" applyFont="1" applyBorder="1" applyProtection="1">
      <protection locked="0"/>
    </xf>
    <xf numFmtId="0" fontId="6" fillId="0" borderId="0" xfId="0" applyFont="1" applyAlignment="1" applyProtection="1">
      <alignment horizontal="center"/>
      <protection locked="0"/>
    </xf>
    <xf numFmtId="164" fontId="4" fillId="0" borderId="0" xfId="1" applyNumberFormat="1" applyFont="1" applyBorder="1" applyProtection="1">
      <protection locked="0"/>
    </xf>
    <xf numFmtId="164" fontId="9" fillId="0" borderId="0" xfId="1" applyNumberFormat="1" applyFont="1" applyBorder="1" applyProtection="1">
      <protection locked="0"/>
    </xf>
    <xf numFmtId="9" fontId="9" fillId="0" borderId="0" xfId="10" applyFont="1" applyBorder="1" applyProtection="1">
      <protection locked="0"/>
    </xf>
    <xf numFmtId="164" fontId="4" fillId="0" borderId="0" xfId="1" applyNumberFormat="1" applyFont="1" applyProtection="1">
      <protection locked="0"/>
    </xf>
    <xf numFmtId="9" fontId="4" fillId="0" borderId="0" xfId="10" applyFont="1" applyBorder="1" applyProtection="1">
      <protection locked="0"/>
    </xf>
    <xf numFmtId="164" fontId="6" fillId="0" borderId="0" xfId="1" applyNumberFormat="1" applyFont="1" applyBorder="1" applyAlignment="1" applyProtection="1">
      <alignment horizontal="left"/>
      <protection locked="0"/>
    </xf>
    <xf numFmtId="164" fontId="10" fillId="0" borderId="0" xfId="1" applyNumberFormat="1" applyFont="1" applyBorder="1" applyProtection="1">
      <protection locked="0"/>
    </xf>
    <xf numFmtId="164" fontId="5" fillId="0" borderId="0" xfId="1" applyNumberFormat="1" applyFont="1" applyBorder="1" applyProtection="1">
      <protection locked="0"/>
    </xf>
    <xf numFmtId="9" fontId="5" fillId="0" borderId="0" xfId="10" applyFont="1" applyBorder="1" applyProtection="1">
      <protection locked="0"/>
    </xf>
    <xf numFmtId="49" fontId="5" fillId="0" borderId="0" xfId="0" applyNumberFormat="1" applyFont="1" applyAlignment="1" applyProtection="1">
      <alignment horizontal="center"/>
      <protection locked="0"/>
    </xf>
    <xf numFmtId="164" fontId="5" fillId="0" borderId="0" xfId="1" applyNumberFormat="1" applyFont="1" applyBorder="1" applyAlignment="1" applyProtection="1">
      <alignment horizontal="center"/>
      <protection locked="0"/>
    </xf>
    <xf numFmtId="9" fontId="5" fillId="0" borderId="0" xfId="10" applyFont="1" applyBorder="1" applyAlignment="1" applyProtection="1">
      <alignment horizontal="center"/>
      <protection locked="0"/>
    </xf>
    <xf numFmtId="164" fontId="11" fillId="0" borderId="0" xfId="1" applyNumberFormat="1" applyFont="1" applyBorder="1" applyAlignment="1" applyProtection="1">
      <alignment horizontal="center"/>
      <protection locked="0"/>
    </xf>
    <xf numFmtId="164" fontId="11" fillId="0" borderId="0" xfId="1" quotePrefix="1" applyNumberFormat="1" applyFont="1" applyBorder="1" applyAlignment="1" applyProtection="1">
      <alignment horizontal="center"/>
      <protection locked="0"/>
    </xf>
    <xf numFmtId="0" fontId="6" fillId="0" borderId="0" xfId="0" applyFont="1" applyAlignment="1" applyProtection="1">
      <alignment horizontal="right"/>
      <protection locked="0"/>
    </xf>
    <xf numFmtId="0" fontId="6" fillId="0" borderId="9" xfId="0" applyFont="1" applyBorder="1" applyAlignment="1" applyProtection="1">
      <alignment wrapText="1"/>
      <protection locked="0"/>
    </xf>
    <xf numFmtId="0" fontId="6" fillId="0" borderId="8" xfId="0" applyFont="1" applyBorder="1" applyAlignment="1" applyProtection="1">
      <alignment wrapText="1"/>
      <protection locked="0"/>
    </xf>
    <xf numFmtId="43" fontId="4" fillId="0" borderId="0" xfId="1" applyFont="1" applyBorder="1" applyProtection="1">
      <protection locked="0"/>
    </xf>
    <xf numFmtId="0" fontId="4" fillId="0" borderId="26" xfId="0" applyFont="1" applyBorder="1" applyProtection="1">
      <protection locked="0"/>
    </xf>
    <xf numFmtId="0" fontId="4" fillId="0" borderId="27" xfId="0" applyFont="1" applyBorder="1" applyProtection="1">
      <protection locked="0"/>
    </xf>
    <xf numFmtId="43" fontId="4" fillId="0" borderId="27" xfId="1" applyFont="1" applyBorder="1" applyProtection="1">
      <protection locked="0"/>
    </xf>
    <xf numFmtId="164" fontId="6" fillId="0" borderId="27" xfId="1" applyNumberFormat="1" applyFont="1" applyBorder="1" applyProtection="1">
      <protection locked="0"/>
    </xf>
    <xf numFmtId="9" fontId="6" fillId="0" borderId="27" xfId="10" applyFont="1" applyBorder="1" applyProtection="1">
      <protection locked="0"/>
    </xf>
    <xf numFmtId="164" fontId="4" fillId="0" borderId="27" xfId="1" applyNumberFormat="1" applyFont="1" applyBorder="1" applyProtection="1">
      <protection locked="0"/>
    </xf>
    <xf numFmtId="0" fontId="4" fillId="0" borderId="28" xfId="0" applyFont="1" applyBorder="1" applyProtection="1">
      <protection locked="0"/>
    </xf>
    <xf numFmtId="43" fontId="4" fillId="0" borderId="0" xfId="1" applyFont="1" applyProtection="1">
      <protection locked="0"/>
    </xf>
    <xf numFmtId="9" fontId="4" fillId="0" borderId="0" xfId="10" applyFont="1" applyProtection="1">
      <protection locked="0"/>
    </xf>
    <xf numFmtId="164" fontId="4" fillId="0" borderId="0" xfId="1" applyNumberFormat="1" applyFont="1" applyBorder="1" applyProtection="1"/>
    <xf numFmtId="164" fontId="16" fillId="0" borderId="3" xfId="11" applyNumberFormat="1" applyFont="1" applyFill="1" applyBorder="1" applyProtection="1"/>
    <xf numFmtId="0" fontId="13" fillId="0" borderId="2" xfId="0" quotePrefix="1" applyFont="1" applyBorder="1"/>
    <xf numFmtId="0" fontId="13" fillId="0" borderId="2" xfId="0" applyFont="1" applyBorder="1"/>
    <xf numFmtId="164" fontId="16" fillId="0" borderId="0" xfId="11" applyNumberFormat="1" applyFont="1" applyFill="1" applyProtection="1">
      <protection locked="0"/>
    </xf>
    <xf numFmtId="0" fontId="16" fillId="0" borderId="0" xfId="13" applyFont="1" applyProtection="1">
      <protection locked="0"/>
    </xf>
    <xf numFmtId="0" fontId="13" fillId="0" borderId="7" xfId="0" quotePrefix="1" applyFont="1" applyBorder="1"/>
    <xf numFmtId="0" fontId="13" fillId="0" borderId="7" xfId="0" applyFont="1" applyBorder="1"/>
    <xf numFmtId="0" fontId="13" fillId="0" borderId="0" xfId="0" quotePrefix="1" applyFont="1" applyAlignment="1" applyProtection="1">
      <alignment horizontal="left"/>
      <protection locked="0"/>
    </xf>
    <xf numFmtId="0" fontId="13" fillId="0" borderId="0" xfId="0" applyFont="1" applyProtection="1">
      <protection locked="0"/>
    </xf>
    <xf numFmtId="0" fontId="19" fillId="0" borderId="0" xfId="13" applyFont="1" applyProtection="1">
      <protection locked="0"/>
    </xf>
    <xf numFmtId="10" fontId="17" fillId="0" borderId="0" xfId="12" applyNumberFormat="1" applyFont="1" applyFill="1" applyBorder="1" applyAlignment="1" applyProtection="1">
      <alignment wrapText="1"/>
      <protection locked="0"/>
    </xf>
    <xf numFmtId="0" fontId="20" fillId="0" borderId="3" xfId="13" applyFont="1" applyBorder="1" applyAlignment="1">
      <alignment horizontal="center" wrapText="1"/>
    </xf>
    <xf numFmtId="164" fontId="20" fillId="0" borderId="3" xfId="11" applyNumberFormat="1" applyFont="1" applyFill="1" applyBorder="1" applyAlignment="1" applyProtection="1">
      <alignment horizontal="center" wrapText="1"/>
    </xf>
    <xf numFmtId="0" fontId="16" fillId="0" borderId="0" xfId="13" applyFont="1" applyAlignment="1" applyProtection="1">
      <alignment wrapText="1"/>
      <protection locked="0"/>
    </xf>
    <xf numFmtId="0" fontId="16" fillId="0" borderId="3" xfId="13" applyFont="1" applyBorder="1" applyAlignment="1" applyProtection="1">
      <alignment wrapText="1"/>
      <protection locked="0"/>
    </xf>
    <xf numFmtId="0" fontId="16" fillId="0" borderId="3" xfId="13" applyFont="1" applyBorder="1" applyProtection="1">
      <protection locked="0"/>
    </xf>
    <xf numFmtId="164" fontId="16" fillId="0" borderId="3" xfId="11" applyNumberFormat="1" applyFont="1" applyFill="1" applyBorder="1" applyProtection="1">
      <protection locked="0"/>
    </xf>
    <xf numFmtId="164" fontId="16" fillId="0" borderId="0" xfId="11" applyNumberFormat="1" applyFont="1" applyFill="1" applyProtection="1"/>
    <xf numFmtId="0" fontId="24" fillId="0" borderId="0" xfId="0" applyFont="1" applyAlignment="1">
      <alignment wrapText="1"/>
    </xf>
    <xf numFmtId="10" fontId="6" fillId="2" borderId="7" xfId="10" applyNumberFormat="1" applyFont="1" applyFill="1" applyBorder="1" applyProtection="1"/>
    <xf numFmtId="0" fontId="16" fillId="0" borderId="3" xfId="13" applyFont="1" applyBorder="1"/>
    <xf numFmtId="0" fontId="13" fillId="0" borderId="3" xfId="13" applyFont="1" applyBorder="1"/>
    <xf numFmtId="0" fontId="20" fillId="0" borderId="0" xfId="13" applyFont="1"/>
    <xf numFmtId="0" fontId="22" fillId="0" borderId="0" xfId="13" applyFont="1"/>
    <xf numFmtId="0" fontId="21" fillId="0" borderId="0" xfId="13" applyFont="1"/>
    <xf numFmtId="0" fontId="23" fillId="0" borderId="0" xfId="13" applyFont="1"/>
    <xf numFmtId="0" fontId="16" fillId="0" borderId="0" xfId="13" applyFont="1"/>
    <xf numFmtId="0" fontId="13" fillId="0" borderId="2" xfId="0" quotePrefix="1" applyFont="1" applyBorder="1" applyAlignment="1" applyProtection="1">
      <alignment horizontal="left"/>
      <protection locked="0"/>
    </xf>
    <xf numFmtId="164" fontId="6" fillId="3" borderId="4" xfId="1" applyNumberFormat="1" applyFont="1" applyFill="1" applyBorder="1" applyProtection="1"/>
    <xf numFmtId="164" fontId="6" fillId="3" borderId="3" xfId="1" applyNumberFormat="1" applyFont="1" applyFill="1" applyBorder="1" applyAlignment="1" applyProtection="1">
      <alignment horizontal="center"/>
    </xf>
    <xf numFmtId="164" fontId="6" fillId="0" borderId="4" xfId="1" applyNumberFormat="1" applyFont="1" applyBorder="1" applyProtection="1"/>
    <xf numFmtId="0" fontId="14" fillId="0" borderId="2" xfId="0" applyFont="1" applyBorder="1"/>
    <xf numFmtId="0" fontId="13" fillId="0" borderId="7" xfId="0" applyFont="1" applyBorder="1" applyAlignment="1">
      <alignment wrapText="1"/>
    </xf>
    <xf numFmtId="164" fontId="6" fillId="0" borderId="24" xfId="1" applyNumberFormat="1" applyFont="1" applyBorder="1" applyProtection="1"/>
    <xf numFmtId="0" fontId="13" fillId="0" borderId="7" xfId="0" applyFont="1" applyBorder="1" applyAlignment="1" applyProtection="1">
      <alignment wrapText="1"/>
      <protection locked="0"/>
    </xf>
    <xf numFmtId="0" fontId="6" fillId="0" borderId="14" xfId="0" applyFont="1" applyBorder="1"/>
    <xf numFmtId="43" fontId="6" fillId="0" borderId="4" xfId="1" applyFont="1" applyBorder="1" applyProtection="1"/>
    <xf numFmtId="164" fontId="6" fillId="0" borderId="4" xfId="1" applyNumberFormat="1" applyFont="1" applyBorder="1" applyAlignment="1" applyProtection="1">
      <alignment horizontal="center"/>
    </xf>
    <xf numFmtId="9" fontId="6" fillId="0" borderId="4" xfId="10" applyFont="1" applyBorder="1" applyProtection="1"/>
    <xf numFmtId="164" fontId="6" fillId="0" borderId="30" xfId="1" applyNumberFormat="1" applyFont="1" applyBorder="1" applyAlignment="1" applyProtection="1">
      <alignment horizontal="center"/>
    </xf>
    <xf numFmtId="164" fontId="6" fillId="0" borderId="33" xfId="1" applyNumberFormat="1" applyFont="1" applyBorder="1" applyAlignment="1" applyProtection="1">
      <alignment horizontal="center"/>
    </xf>
    <xf numFmtId="164" fontId="6" fillId="0" borderId="16" xfId="1" applyNumberFormat="1" applyFont="1" applyBorder="1" applyAlignment="1" applyProtection="1">
      <alignment horizontal="center"/>
    </xf>
    <xf numFmtId="0" fontId="6" fillId="0" borderId="12" xfId="0" applyFont="1" applyBorder="1" applyAlignment="1">
      <alignment horizontal="center"/>
    </xf>
    <xf numFmtId="43" fontId="5" fillId="0" borderId="12" xfId="1" applyFont="1" applyBorder="1" applyAlignment="1" applyProtection="1">
      <alignment horizontal="center"/>
    </xf>
    <xf numFmtId="164" fontId="6" fillId="0" borderId="12" xfId="1" applyNumberFormat="1" applyFont="1" applyBorder="1" applyAlignment="1" applyProtection="1">
      <alignment horizontal="center"/>
    </xf>
    <xf numFmtId="9" fontId="6" fillId="0" borderId="12" xfId="10" applyFont="1" applyBorder="1" applyAlignment="1" applyProtection="1">
      <alignment horizontal="center"/>
    </xf>
    <xf numFmtId="164" fontId="6" fillId="0" borderId="31" xfId="1" applyNumberFormat="1" applyFont="1" applyBorder="1" applyAlignment="1" applyProtection="1">
      <alignment horizontal="center"/>
    </xf>
    <xf numFmtId="164" fontId="6" fillId="0" borderId="34" xfId="1" applyNumberFormat="1" applyFont="1" applyBorder="1" applyAlignment="1" applyProtection="1">
      <alignment horizontal="center"/>
    </xf>
    <xf numFmtId="164" fontId="6" fillId="0" borderId="10" xfId="1" applyNumberFormat="1" applyFont="1" applyBorder="1" applyAlignment="1" applyProtection="1">
      <alignment horizontal="center"/>
    </xf>
    <xf numFmtId="0" fontId="6" fillId="0" borderId="15" xfId="0" applyFont="1" applyBorder="1" applyAlignment="1">
      <alignment horizontal="center"/>
    </xf>
    <xf numFmtId="43" fontId="5" fillId="0" borderId="13" xfId="1" applyFont="1" applyBorder="1" applyAlignment="1" applyProtection="1">
      <alignment horizontal="center"/>
    </xf>
    <xf numFmtId="164" fontId="6" fillId="0" borderId="13" xfId="1" applyNumberFormat="1" applyFont="1" applyBorder="1" applyAlignment="1" applyProtection="1">
      <alignment horizontal="center"/>
    </xf>
    <xf numFmtId="9" fontId="6" fillId="0" borderId="13" xfId="10" applyFont="1" applyBorder="1" applyAlignment="1" applyProtection="1">
      <alignment horizontal="center"/>
    </xf>
    <xf numFmtId="164" fontId="6" fillId="0" borderId="32" xfId="1" applyNumberFormat="1" applyFont="1" applyBorder="1" applyAlignment="1" applyProtection="1">
      <alignment horizontal="center"/>
    </xf>
    <xf numFmtId="164" fontId="6" fillId="0" borderId="35" xfId="1" applyNumberFormat="1" applyFont="1" applyBorder="1" applyAlignment="1" applyProtection="1">
      <alignment horizontal="center"/>
    </xf>
    <xf numFmtId="164" fontId="6" fillId="0" borderId="11" xfId="1" applyNumberFormat="1" applyFont="1" applyBorder="1" applyAlignment="1" applyProtection="1">
      <alignment horizontal="center"/>
    </xf>
    <xf numFmtId="0" fontId="16" fillId="4" borderId="3" xfId="13" applyFont="1" applyFill="1" applyBorder="1" applyAlignment="1">
      <alignment wrapText="1"/>
    </xf>
    <xf numFmtId="164" fontId="16" fillId="4" borderId="3" xfId="11" applyNumberFormat="1" applyFont="1" applyFill="1" applyBorder="1" applyProtection="1"/>
    <xf numFmtId="164" fontId="6" fillId="0" borderId="12" xfId="1" applyNumberFormat="1" applyFont="1" applyBorder="1" applyProtection="1"/>
    <xf numFmtId="164" fontId="6" fillId="0" borderId="3" xfId="1" applyNumberFormat="1" applyFont="1" applyBorder="1" applyAlignment="1" applyProtection="1">
      <alignment horizontal="center"/>
    </xf>
    <xf numFmtId="0" fontId="4" fillId="0" borderId="0" xfId="0" quotePrefix="1" applyFont="1"/>
    <xf numFmtId="0" fontId="25" fillId="0" borderId="0" xfId="13" applyFont="1"/>
    <xf numFmtId="0" fontId="25" fillId="0" borderId="0" xfId="13" applyFont="1" applyAlignment="1">
      <alignment wrapText="1"/>
    </xf>
    <xf numFmtId="0" fontId="13" fillId="0" borderId="7" xfId="0" quotePrefix="1" applyFont="1" applyBorder="1" applyAlignment="1" applyProtection="1">
      <alignment horizontal="left"/>
      <protection locked="0"/>
    </xf>
    <xf numFmtId="0" fontId="6" fillId="2" borderId="29" xfId="0" applyFont="1" applyFill="1" applyBorder="1"/>
    <xf numFmtId="0" fontId="6" fillId="2" borderId="2" xfId="0" applyFont="1" applyFill="1" applyBorder="1"/>
    <xf numFmtId="3" fontId="6" fillId="2" borderId="7" xfId="0" applyNumberFormat="1" applyFont="1" applyFill="1" applyBorder="1"/>
    <xf numFmtId="3" fontId="6" fillId="2" borderId="6" xfId="0" applyNumberFormat="1" applyFont="1" applyFill="1" applyBorder="1"/>
    <xf numFmtId="0" fontId="6" fillId="2" borderId="6" xfId="0" applyFont="1" applyFill="1" applyBorder="1"/>
    <xf numFmtId="3" fontId="6" fillId="2" borderId="2" xfId="0" applyNumberFormat="1" applyFont="1" applyFill="1" applyBorder="1"/>
    <xf numFmtId="164" fontId="6" fillId="0" borderId="11" xfId="1" applyNumberFormat="1" applyFont="1" applyBorder="1" applyProtection="1"/>
    <xf numFmtId="0" fontId="12" fillId="0" borderId="41" xfId="0" applyFont="1" applyBorder="1"/>
    <xf numFmtId="0" fontId="6" fillId="0" borderId="41" xfId="0" applyFont="1" applyBorder="1"/>
    <xf numFmtId="164" fontId="6" fillId="0" borderId="48" xfId="1" applyNumberFormat="1" applyFont="1" applyBorder="1" applyProtection="1"/>
    <xf numFmtId="10" fontId="6" fillId="2" borderId="48" xfId="10" applyNumberFormat="1" applyFont="1" applyFill="1" applyBorder="1" applyProtection="1"/>
    <xf numFmtId="0" fontId="16" fillId="4" borderId="3" xfId="13" applyFont="1" applyFill="1" applyBorder="1" applyAlignment="1" applyProtection="1">
      <alignment wrapText="1"/>
      <protection locked="0"/>
    </xf>
    <xf numFmtId="164" fontId="16" fillId="4" borderId="3" xfId="11" applyNumberFormat="1" applyFont="1" applyFill="1" applyBorder="1" applyProtection="1">
      <protection locked="0"/>
    </xf>
    <xf numFmtId="164" fontId="6" fillId="4" borderId="3" xfId="1" applyNumberFormat="1" applyFont="1" applyFill="1" applyBorder="1" applyProtection="1"/>
    <xf numFmtId="0" fontId="4" fillId="0" borderId="38" xfId="0" applyFont="1" applyBorder="1"/>
    <xf numFmtId="0" fontId="4" fillId="0" borderId="39" xfId="0" applyFont="1" applyBorder="1"/>
    <xf numFmtId="0" fontId="13" fillId="0" borderId="0" xfId="0" applyFont="1"/>
    <xf numFmtId="0" fontId="4" fillId="2" borderId="0" xfId="0" applyFont="1" applyFill="1"/>
    <xf numFmtId="0" fontId="6" fillId="0" borderId="0" xfId="0" quotePrefix="1" applyFont="1" applyAlignment="1">
      <alignment horizontal="left"/>
    </xf>
    <xf numFmtId="49" fontId="6" fillId="0" borderId="0" xfId="0" quotePrefix="1" applyNumberFormat="1" applyFont="1" applyAlignment="1">
      <alignment horizontal="center"/>
    </xf>
    <xf numFmtId="0" fontId="8" fillId="0" borderId="0" xfId="0" applyFont="1"/>
    <xf numFmtId="0" fontId="6" fillId="0" borderId="0" xfId="0" quotePrefix="1" applyFont="1" applyAlignment="1">
      <alignment horizontal="center"/>
    </xf>
    <xf numFmtId="0" fontId="6" fillId="2" borderId="0" xfId="0" quotePrefix="1" applyFont="1" applyFill="1" applyAlignment="1">
      <alignment horizontal="center"/>
    </xf>
    <xf numFmtId="0" fontId="6" fillId="0" borderId="39" xfId="0" applyFont="1" applyBorder="1"/>
    <xf numFmtId="0" fontId="12" fillId="0" borderId="0" xfId="0" quotePrefix="1" applyFont="1"/>
    <xf numFmtId="10" fontId="6" fillId="0" borderId="39" xfId="10" applyNumberFormat="1" applyFont="1" applyBorder="1" applyProtection="1"/>
    <xf numFmtId="10" fontId="6" fillId="0" borderId="39" xfId="10" applyNumberFormat="1" applyFont="1" applyBorder="1" applyProtection="1">
      <protection locked="0"/>
    </xf>
    <xf numFmtId="164" fontId="6" fillId="0" borderId="18" xfId="1" applyNumberFormat="1" applyFont="1" applyBorder="1" applyProtection="1"/>
    <xf numFmtId="0" fontId="6" fillId="2" borderId="0" xfId="0" applyFont="1" applyFill="1"/>
    <xf numFmtId="164" fontId="6" fillId="0" borderId="39" xfId="1" applyNumberFormat="1" applyFont="1" applyBorder="1" applyProtection="1"/>
    <xf numFmtId="3" fontId="6" fillId="0" borderId="39" xfId="0" applyNumberFormat="1" applyFont="1" applyBorder="1"/>
    <xf numFmtId="10" fontId="6" fillId="0" borderId="49" xfId="10" applyNumberFormat="1" applyFont="1" applyBorder="1" applyProtection="1"/>
    <xf numFmtId="0" fontId="15" fillId="0" borderId="0" xfId="0" applyFont="1"/>
    <xf numFmtId="0" fontId="4" fillId="0" borderId="49" xfId="0" applyFont="1" applyBorder="1"/>
    <xf numFmtId="0" fontId="24" fillId="0" borderId="0" xfId="0" applyFont="1" applyProtection="1">
      <protection locked="0"/>
    </xf>
    <xf numFmtId="0" fontId="26" fillId="0" borderId="0" xfId="0" applyFont="1" applyAlignment="1" applyProtection="1">
      <alignment horizontal="center"/>
      <protection locked="0"/>
    </xf>
    <xf numFmtId="0" fontId="16" fillId="0" borderId="3" xfId="13" applyFont="1" applyBorder="1" applyAlignment="1">
      <alignment wrapText="1"/>
    </xf>
    <xf numFmtId="164" fontId="16" fillId="0" borderId="3" xfId="11" applyNumberFormat="1" applyFont="1" applyFill="1" applyBorder="1" applyAlignment="1" applyProtection="1">
      <alignment wrapText="1"/>
      <protection locked="0"/>
    </xf>
    <xf numFmtId="164" fontId="16" fillId="0" borderId="0" xfId="11" applyNumberFormat="1" applyFont="1" applyFill="1" applyAlignment="1" applyProtection="1">
      <alignment wrapText="1"/>
    </xf>
    <xf numFmtId="0" fontId="20" fillId="0" borderId="0" xfId="13" applyFont="1" applyAlignment="1">
      <alignment wrapText="1"/>
    </xf>
    <xf numFmtId="164" fontId="16" fillId="0" borderId="3" xfId="11" applyNumberFormat="1" applyFont="1" applyFill="1" applyBorder="1" applyAlignment="1" applyProtection="1">
      <alignment wrapText="1"/>
    </xf>
    <xf numFmtId="0" fontId="13" fillId="0" borderId="3" xfId="13" applyFont="1" applyBorder="1" applyAlignment="1">
      <alignment wrapText="1"/>
    </xf>
    <xf numFmtId="164" fontId="16" fillId="4" borderId="3" xfId="11" applyNumberFormat="1" applyFont="1" applyFill="1" applyBorder="1" applyAlignment="1" applyProtection="1">
      <alignment wrapText="1"/>
    </xf>
    <xf numFmtId="0" fontId="12" fillId="0" borderId="0" xfId="0" applyFont="1" applyAlignment="1">
      <alignment wrapText="1"/>
    </xf>
    <xf numFmtId="0" fontId="27" fillId="0" borderId="0" xfId="13" applyFont="1" applyProtection="1">
      <protection locked="0"/>
    </xf>
    <xf numFmtId="0" fontId="27" fillId="6" borderId="0" xfId="13" applyFont="1" applyFill="1" applyProtection="1">
      <protection locked="0"/>
    </xf>
    <xf numFmtId="10" fontId="28" fillId="6" borderId="0" xfId="12" applyNumberFormat="1" applyFont="1" applyFill="1" applyBorder="1" applyAlignment="1" applyProtection="1">
      <alignment wrapText="1"/>
      <protection locked="0"/>
    </xf>
    <xf numFmtId="0" fontId="27" fillId="6" borderId="0" xfId="13" applyFont="1" applyFill="1" applyAlignment="1" applyProtection="1">
      <alignment wrapText="1"/>
      <protection locked="0"/>
    </xf>
    <xf numFmtId="0" fontId="29" fillId="5" borderId="0" xfId="13" applyFont="1" applyFill="1" applyAlignment="1" applyProtection="1">
      <alignment wrapText="1"/>
      <protection hidden="1"/>
    </xf>
    <xf numFmtId="10" fontId="29" fillId="5" borderId="0" xfId="12" applyNumberFormat="1" applyFont="1" applyFill="1" applyBorder="1" applyAlignment="1" applyProtection="1">
      <alignment wrapText="1"/>
      <protection hidden="1"/>
    </xf>
    <xf numFmtId="0" fontId="29" fillId="5" borderId="0" xfId="13" applyFont="1" applyFill="1" applyProtection="1">
      <protection hidden="1"/>
    </xf>
    <xf numFmtId="0" fontId="29" fillId="0" borderId="0" xfId="13" applyFont="1" applyAlignment="1" applyProtection="1">
      <alignment wrapText="1"/>
      <protection hidden="1"/>
    </xf>
    <xf numFmtId="0" fontId="29" fillId="5" borderId="0" xfId="13" applyFont="1" applyFill="1" applyAlignment="1" applyProtection="1">
      <alignment horizontal="left" wrapText="1"/>
      <protection hidden="1"/>
    </xf>
    <xf numFmtId="10" fontId="29" fillId="5" borderId="0" xfId="12" applyNumberFormat="1" applyFont="1" applyFill="1" applyBorder="1" applyAlignment="1" applyProtection="1">
      <alignment horizontal="left" wrapText="1"/>
      <protection hidden="1"/>
    </xf>
    <xf numFmtId="0" fontId="24" fillId="5" borderId="0" xfId="0" applyFont="1" applyFill="1" applyAlignment="1">
      <alignment wrapText="1"/>
    </xf>
    <xf numFmtId="0" fontId="24" fillId="5" borderId="0" xfId="0" applyFont="1" applyFill="1"/>
    <xf numFmtId="41" fontId="6" fillId="0" borderId="11" xfId="1" applyNumberFormat="1" applyFont="1" applyBorder="1" applyAlignment="1" applyProtection="1">
      <alignment horizontal="left"/>
      <protection locked="0"/>
    </xf>
    <xf numFmtId="0" fontId="6" fillId="0" borderId="4" xfId="0" applyFont="1" applyBorder="1" applyAlignment="1" applyProtection="1">
      <alignment wrapText="1"/>
      <protection locked="0"/>
    </xf>
    <xf numFmtId="0" fontId="6" fillId="0" borderId="13" xfId="0" applyFont="1" applyBorder="1" applyAlignment="1" applyProtection="1">
      <alignment wrapText="1"/>
      <protection locked="0"/>
    </xf>
    <xf numFmtId="41" fontId="6" fillId="0" borderId="16" xfId="1" applyNumberFormat="1" applyFont="1" applyBorder="1" applyAlignment="1" applyProtection="1">
      <alignment horizontal="left"/>
      <protection locked="0"/>
    </xf>
    <xf numFmtId="0" fontId="6" fillId="0" borderId="0" xfId="0" quotePrefix="1" applyFont="1" applyProtection="1">
      <protection locked="0"/>
    </xf>
    <xf numFmtId="164" fontId="16" fillId="0" borderId="7" xfId="11" applyNumberFormat="1" applyFont="1" applyFill="1" applyBorder="1" applyProtection="1">
      <protection locked="0"/>
    </xf>
    <xf numFmtId="0" fontId="16" fillId="0" borderId="6" xfId="13" applyFont="1" applyBorder="1" applyAlignment="1" applyProtection="1">
      <alignment wrapText="1"/>
      <protection locked="0"/>
    </xf>
    <xf numFmtId="0" fontId="29" fillId="5" borderId="31" xfId="13" applyFont="1" applyFill="1" applyBorder="1" applyProtection="1">
      <protection hidden="1"/>
    </xf>
    <xf numFmtId="0" fontId="7" fillId="0" borderId="0" xfId="0" applyFont="1" applyAlignment="1">
      <alignment horizontal="center"/>
    </xf>
    <xf numFmtId="0" fontId="15" fillId="0" borderId="0" xfId="0" applyFont="1" applyAlignment="1">
      <alignment vertical="top" wrapText="1"/>
    </xf>
    <xf numFmtId="0" fontId="0" fillId="0" borderId="0" xfId="0"/>
    <xf numFmtId="0" fontId="10" fillId="6" borderId="36" xfId="0" applyFont="1" applyFill="1" applyBorder="1" applyAlignment="1" applyProtection="1">
      <alignment horizontal="center"/>
      <protection locked="0"/>
    </xf>
    <xf numFmtId="0" fontId="10" fillId="6" borderId="38" xfId="0" applyFont="1" applyFill="1" applyBorder="1" applyAlignment="1" applyProtection="1">
      <alignment horizontal="center"/>
      <protection locked="0"/>
    </xf>
    <xf numFmtId="0" fontId="10" fillId="0" borderId="17" xfId="0" applyFont="1" applyBorder="1" applyAlignment="1">
      <alignment horizontal="center"/>
    </xf>
    <xf numFmtId="0" fontId="10" fillId="0" borderId="39" xfId="0" applyFont="1" applyBorder="1" applyAlignment="1">
      <alignment horizontal="center"/>
    </xf>
    <xf numFmtId="0" fontId="10" fillId="0" borderId="36" xfId="0" applyFont="1" applyBorder="1" applyAlignment="1" applyProtection="1">
      <alignment horizontal="center"/>
      <protection locked="0"/>
    </xf>
    <xf numFmtId="0" fontId="10" fillId="0" borderId="38" xfId="0" applyFont="1" applyBorder="1" applyAlignment="1" applyProtection="1">
      <alignment horizontal="center"/>
      <protection locked="0"/>
    </xf>
    <xf numFmtId="41" fontId="6" fillId="0" borderId="33" xfId="1" applyNumberFormat="1" applyFont="1" applyBorder="1" applyAlignment="1" applyProtection="1">
      <alignment horizontal="center"/>
      <protection locked="0"/>
    </xf>
    <xf numFmtId="41" fontId="6" fillId="0" borderId="35" xfId="1" applyNumberFormat="1" applyFont="1" applyBorder="1" applyAlignment="1" applyProtection="1">
      <alignment horizontal="center"/>
      <protection locked="0"/>
    </xf>
    <xf numFmtId="43" fontId="6" fillId="0" borderId="4" xfId="1" applyFont="1" applyBorder="1" applyAlignment="1" applyProtection="1">
      <alignment horizontal="center"/>
      <protection locked="0"/>
    </xf>
    <xf numFmtId="43" fontId="6" fillId="0" borderId="13" xfId="1" applyFont="1" applyBorder="1" applyAlignment="1" applyProtection="1">
      <alignment horizontal="center"/>
      <protection locked="0"/>
    </xf>
    <xf numFmtId="164" fontId="6" fillId="0" borderId="3" xfId="1" applyNumberFormat="1" applyFont="1" applyBorder="1" applyAlignment="1" applyProtection="1">
      <alignment horizontal="center"/>
      <protection locked="0"/>
    </xf>
    <xf numFmtId="9" fontId="6" fillId="0" borderId="3" xfId="10" applyFont="1" applyBorder="1" applyAlignment="1" applyProtection="1">
      <alignment horizontal="center"/>
      <protection locked="0"/>
    </xf>
    <xf numFmtId="41" fontId="6" fillId="0" borderId="3" xfId="1" applyNumberFormat="1" applyFont="1" applyBorder="1" applyAlignment="1" applyProtection="1">
      <alignment horizontal="center"/>
      <protection locked="0"/>
    </xf>
    <xf numFmtId="41" fontId="6" fillId="0" borderId="51" xfId="1" applyNumberFormat="1" applyFont="1" applyBorder="1" applyAlignment="1" applyProtection="1">
      <alignment horizontal="center"/>
      <protection locked="0"/>
    </xf>
    <xf numFmtId="41" fontId="6" fillId="0" borderId="52" xfId="1" applyNumberFormat="1" applyFont="1" applyBorder="1" applyAlignment="1" applyProtection="1">
      <alignment horizontal="center"/>
      <protection locked="0"/>
    </xf>
    <xf numFmtId="41" fontId="6" fillId="0" borderId="33" xfId="1" applyNumberFormat="1" applyFont="1" applyBorder="1" applyAlignment="1" applyProtection="1">
      <alignment horizontal="left"/>
      <protection locked="0"/>
    </xf>
    <xf numFmtId="41" fontId="6" fillId="0" borderId="34" xfId="1" applyNumberFormat="1" applyFont="1" applyBorder="1" applyAlignment="1" applyProtection="1">
      <alignment horizontal="left"/>
      <protection locked="0"/>
    </xf>
    <xf numFmtId="41" fontId="6" fillId="0" borderId="4" xfId="1" applyNumberFormat="1" applyFont="1" applyBorder="1" applyAlignment="1" applyProtection="1">
      <alignment horizontal="left"/>
      <protection locked="0"/>
    </xf>
    <xf numFmtId="41" fontId="6" fillId="0" borderId="12" xfId="1" applyNumberFormat="1" applyFont="1" applyBorder="1" applyAlignment="1" applyProtection="1">
      <alignment horizontal="left"/>
      <protection locked="0"/>
    </xf>
    <xf numFmtId="43" fontId="6" fillId="0" borderId="12" xfId="1" applyFont="1" applyBorder="1" applyAlignment="1" applyProtection="1">
      <alignment horizontal="center"/>
      <protection locked="0"/>
    </xf>
    <xf numFmtId="164" fontId="6" fillId="0" borderId="4" xfId="1" applyNumberFormat="1" applyFont="1" applyBorder="1" applyAlignment="1" applyProtection="1">
      <alignment horizontal="left"/>
      <protection locked="0"/>
    </xf>
    <xf numFmtId="164" fontId="6" fillId="0" borderId="12" xfId="1" applyNumberFormat="1" applyFont="1" applyBorder="1" applyAlignment="1" applyProtection="1">
      <alignment horizontal="left"/>
      <protection locked="0"/>
    </xf>
    <xf numFmtId="9" fontId="6" fillId="0" borderId="4" xfId="10" applyFont="1" applyBorder="1" applyAlignment="1" applyProtection="1">
      <alignment horizontal="center"/>
      <protection locked="0"/>
    </xf>
    <xf numFmtId="9" fontId="6" fillId="0" borderId="12" xfId="10" applyFont="1" applyBorder="1" applyAlignment="1" applyProtection="1">
      <alignment horizontal="center"/>
      <protection locked="0"/>
    </xf>
    <xf numFmtId="41" fontId="6" fillId="0" borderId="46" xfId="1" applyNumberFormat="1" applyFont="1" applyBorder="1" applyAlignment="1" applyProtection="1">
      <alignment horizontal="left"/>
      <protection locked="0"/>
    </xf>
    <xf numFmtId="41" fontId="6" fillId="0" borderId="50" xfId="1" applyNumberFormat="1" applyFont="1" applyBorder="1" applyAlignment="1" applyProtection="1">
      <alignment horizontal="left"/>
      <protection locked="0"/>
    </xf>
    <xf numFmtId="41" fontId="6" fillId="0" borderId="35" xfId="1" applyNumberFormat="1" applyFont="1" applyBorder="1" applyAlignment="1" applyProtection="1">
      <alignment horizontal="left"/>
      <protection locked="0"/>
    </xf>
    <xf numFmtId="41" fontId="6" fillId="0" borderId="13" xfId="1" applyNumberFormat="1" applyFont="1" applyBorder="1" applyAlignment="1" applyProtection="1">
      <alignment horizontal="left"/>
      <protection locked="0"/>
    </xf>
    <xf numFmtId="164" fontId="6" fillId="0" borderId="13" xfId="1" applyNumberFormat="1" applyFont="1" applyBorder="1" applyAlignment="1" applyProtection="1">
      <alignment horizontal="left"/>
      <protection locked="0"/>
    </xf>
    <xf numFmtId="9" fontId="6" fillId="0" borderId="13" xfId="10" applyFont="1" applyBorder="1" applyAlignment="1" applyProtection="1">
      <alignment horizontal="center"/>
      <protection locked="0"/>
    </xf>
    <xf numFmtId="41" fontId="6" fillId="0" borderId="47" xfId="1" applyNumberFormat="1" applyFont="1" applyBorder="1" applyAlignment="1" applyProtection="1">
      <alignment horizontal="left"/>
      <protection locked="0"/>
    </xf>
    <xf numFmtId="164" fontId="7" fillId="0" borderId="0" xfId="1" applyNumberFormat="1" applyFont="1" applyBorder="1" applyAlignment="1" applyProtection="1">
      <alignment horizontal="center" wrapText="1"/>
    </xf>
    <xf numFmtId="164" fontId="4" fillId="0" borderId="0" xfId="1" applyNumberFormat="1" applyFont="1" applyBorder="1" applyAlignment="1" applyProtection="1">
      <alignment horizontal="center"/>
      <protection locked="0"/>
    </xf>
    <xf numFmtId="10" fontId="17" fillId="0" borderId="0" xfId="12" applyNumberFormat="1" applyFont="1" applyFill="1" applyBorder="1" applyAlignment="1" applyProtection="1">
      <alignment horizontal="left" wrapText="1"/>
    </xf>
  </cellXfs>
  <cellStyles count="14">
    <cellStyle name="Comma" xfId="1" builtinId="3"/>
    <cellStyle name="Comma 2" xfId="11" xr:uid="{00000000-0005-0000-0000-000001000000}"/>
    <cellStyle name="Normal" xfId="0" builtinId="0"/>
    <cellStyle name="Normal - Style1" xfId="2" xr:uid="{00000000-0005-0000-0000-000003000000}"/>
    <cellStyle name="Normal - Style2" xfId="3" xr:uid="{00000000-0005-0000-0000-000004000000}"/>
    <cellStyle name="Normal - Style3" xfId="4" xr:uid="{00000000-0005-0000-0000-000005000000}"/>
    <cellStyle name="Normal - Style4" xfId="5" xr:uid="{00000000-0005-0000-0000-000006000000}"/>
    <cellStyle name="Normal - Style5" xfId="6" xr:uid="{00000000-0005-0000-0000-000007000000}"/>
    <cellStyle name="Normal - Style6" xfId="7" xr:uid="{00000000-0005-0000-0000-000008000000}"/>
    <cellStyle name="Normal - Style7" xfId="8" xr:uid="{00000000-0005-0000-0000-000009000000}"/>
    <cellStyle name="Normal - Style8" xfId="9" xr:uid="{00000000-0005-0000-0000-00000A000000}"/>
    <cellStyle name="Normal 2" xfId="13" xr:uid="{00000000-0005-0000-0000-00000B000000}"/>
    <cellStyle name="Percent" xfId="10" builtinId="5"/>
    <cellStyle name="Percent 2" xfId="12" xr:uid="{00000000-0005-0000-0000-00000D000000}"/>
  </cellStyles>
  <dxfs count="110">
    <dxf>
      <fill>
        <patternFill>
          <bgColor theme="6" tint="0.79998168889431442"/>
        </patternFill>
      </fill>
    </dxf>
    <dxf>
      <font>
        <color rgb="FF006100"/>
      </font>
      <fill>
        <patternFill>
          <bgColor rgb="FFC6EFCE"/>
        </patternFill>
      </fill>
    </dxf>
    <dxf>
      <fill>
        <patternFill>
          <bgColor theme="6" tint="0.799981688894314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281" name="Line 1">
          <a:extLst>
            <a:ext uri="{FF2B5EF4-FFF2-40B4-BE49-F238E27FC236}">
              <a16:creationId xmlns:a16="http://schemas.microsoft.com/office/drawing/2014/main" id="{00000000-0008-0000-0100-0000E9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2" name="Line 2">
          <a:extLst>
            <a:ext uri="{FF2B5EF4-FFF2-40B4-BE49-F238E27FC236}">
              <a16:creationId xmlns:a16="http://schemas.microsoft.com/office/drawing/2014/main" id="{00000000-0008-0000-0100-0000EA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3" name="Line 3">
          <a:extLst>
            <a:ext uri="{FF2B5EF4-FFF2-40B4-BE49-F238E27FC236}">
              <a16:creationId xmlns:a16="http://schemas.microsoft.com/office/drawing/2014/main" id="{00000000-0008-0000-0100-0000EB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4" name="Line 4">
          <a:extLst>
            <a:ext uri="{FF2B5EF4-FFF2-40B4-BE49-F238E27FC236}">
              <a16:creationId xmlns:a16="http://schemas.microsoft.com/office/drawing/2014/main" id="{00000000-0008-0000-0100-0000EC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5" name="Line 5">
          <a:extLst>
            <a:ext uri="{FF2B5EF4-FFF2-40B4-BE49-F238E27FC236}">
              <a16:creationId xmlns:a16="http://schemas.microsoft.com/office/drawing/2014/main" id="{00000000-0008-0000-0100-0000ED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6" name="Line 6">
          <a:extLst>
            <a:ext uri="{FF2B5EF4-FFF2-40B4-BE49-F238E27FC236}">
              <a16:creationId xmlns:a16="http://schemas.microsoft.com/office/drawing/2014/main" id="{00000000-0008-0000-0100-0000EE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7" name="Line 7">
          <a:extLst>
            <a:ext uri="{FF2B5EF4-FFF2-40B4-BE49-F238E27FC236}">
              <a16:creationId xmlns:a16="http://schemas.microsoft.com/office/drawing/2014/main" id="{00000000-0008-0000-0100-0000EF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8" name="Line 8">
          <a:extLst>
            <a:ext uri="{FF2B5EF4-FFF2-40B4-BE49-F238E27FC236}">
              <a16:creationId xmlns:a16="http://schemas.microsoft.com/office/drawing/2014/main" id="{00000000-0008-0000-0100-0000F0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9" name="Line 9">
          <a:extLst>
            <a:ext uri="{FF2B5EF4-FFF2-40B4-BE49-F238E27FC236}">
              <a16:creationId xmlns:a16="http://schemas.microsoft.com/office/drawing/2014/main" id="{00000000-0008-0000-0100-0000F1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0" name="Line 10">
          <a:extLst>
            <a:ext uri="{FF2B5EF4-FFF2-40B4-BE49-F238E27FC236}">
              <a16:creationId xmlns:a16="http://schemas.microsoft.com/office/drawing/2014/main" id="{00000000-0008-0000-0100-0000F2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1" name="Line 11">
          <a:extLst>
            <a:ext uri="{FF2B5EF4-FFF2-40B4-BE49-F238E27FC236}">
              <a16:creationId xmlns:a16="http://schemas.microsoft.com/office/drawing/2014/main" id="{00000000-0008-0000-0100-0000F3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2" name="Line 12">
          <a:extLst>
            <a:ext uri="{FF2B5EF4-FFF2-40B4-BE49-F238E27FC236}">
              <a16:creationId xmlns:a16="http://schemas.microsoft.com/office/drawing/2014/main" id="{00000000-0008-0000-0100-0000F4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3" name="Line 13">
          <a:extLst>
            <a:ext uri="{FF2B5EF4-FFF2-40B4-BE49-F238E27FC236}">
              <a16:creationId xmlns:a16="http://schemas.microsoft.com/office/drawing/2014/main" id="{00000000-0008-0000-0100-0000F5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2</xdr:col>
      <xdr:colOff>1333500</xdr:colOff>
      <xdr:row>0</xdr:row>
      <xdr:rowOff>0</xdr:rowOff>
    </xdr:from>
    <xdr:to>
      <xdr:col>3</xdr:col>
      <xdr:colOff>0</xdr:colOff>
      <xdr:row>0</xdr:row>
      <xdr:rowOff>0</xdr:rowOff>
    </xdr:to>
    <xdr:sp macro="" textlink="">
      <xdr:nvSpPr>
        <xdr:cNvPr id="2294" name="Line 14">
          <a:extLst>
            <a:ext uri="{FF2B5EF4-FFF2-40B4-BE49-F238E27FC236}">
              <a16:creationId xmlns:a16="http://schemas.microsoft.com/office/drawing/2014/main" id="{00000000-0008-0000-0100-0000F6080000}"/>
            </a:ext>
          </a:extLst>
        </xdr:cNvPr>
        <xdr:cNvSpPr>
          <a:spLocks noChangeShapeType="1"/>
        </xdr:cNvSpPr>
      </xdr:nvSpPr>
      <xdr:spPr bwMode="auto">
        <a:xfrm flipV="1">
          <a:off x="1619250" y="0"/>
          <a:ext cx="542925"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5" name="Line 15">
          <a:extLst>
            <a:ext uri="{FF2B5EF4-FFF2-40B4-BE49-F238E27FC236}">
              <a16:creationId xmlns:a16="http://schemas.microsoft.com/office/drawing/2014/main" id="{00000000-0008-0000-0100-0000F7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2</xdr:col>
      <xdr:colOff>1333500</xdr:colOff>
      <xdr:row>0</xdr:row>
      <xdr:rowOff>0</xdr:rowOff>
    </xdr:from>
    <xdr:to>
      <xdr:col>3</xdr:col>
      <xdr:colOff>0</xdr:colOff>
      <xdr:row>0</xdr:row>
      <xdr:rowOff>0</xdr:rowOff>
    </xdr:to>
    <xdr:sp macro="" textlink="">
      <xdr:nvSpPr>
        <xdr:cNvPr id="2296" name="Line 16">
          <a:extLst>
            <a:ext uri="{FF2B5EF4-FFF2-40B4-BE49-F238E27FC236}">
              <a16:creationId xmlns:a16="http://schemas.microsoft.com/office/drawing/2014/main" id="{00000000-0008-0000-0100-0000F8080000}"/>
            </a:ext>
          </a:extLst>
        </xdr:cNvPr>
        <xdr:cNvSpPr>
          <a:spLocks noChangeShapeType="1"/>
        </xdr:cNvSpPr>
      </xdr:nvSpPr>
      <xdr:spPr bwMode="auto">
        <a:xfrm flipV="1">
          <a:off x="1619250" y="0"/>
          <a:ext cx="542925"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7" name="Line 17">
          <a:extLst>
            <a:ext uri="{FF2B5EF4-FFF2-40B4-BE49-F238E27FC236}">
              <a16:creationId xmlns:a16="http://schemas.microsoft.com/office/drawing/2014/main" id="{00000000-0008-0000-0100-0000F9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8" name="Line 18">
          <a:extLst>
            <a:ext uri="{FF2B5EF4-FFF2-40B4-BE49-F238E27FC236}">
              <a16:creationId xmlns:a16="http://schemas.microsoft.com/office/drawing/2014/main" id="{00000000-0008-0000-0100-0000FA080000}"/>
            </a:ext>
          </a:extLst>
        </xdr:cNvPr>
        <xdr:cNvSpPr>
          <a:spLocks noChangeShapeType="1"/>
        </xdr:cNvSpPr>
      </xdr:nvSpPr>
      <xdr:spPr bwMode="auto">
        <a:xfrm flipH="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9" name="Line 19">
          <a:extLst>
            <a:ext uri="{FF2B5EF4-FFF2-40B4-BE49-F238E27FC236}">
              <a16:creationId xmlns:a16="http://schemas.microsoft.com/office/drawing/2014/main" id="{00000000-0008-0000-0100-0000FB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300" name="Line 20">
          <a:extLst>
            <a:ext uri="{FF2B5EF4-FFF2-40B4-BE49-F238E27FC236}">
              <a16:creationId xmlns:a16="http://schemas.microsoft.com/office/drawing/2014/main" id="{00000000-0008-0000-0100-0000FC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C87"/>
  <sheetViews>
    <sheetView showGridLines="0" tabSelected="1" view="pageLayout" zoomScaleNormal="100" workbookViewId="0">
      <selection activeCell="E13" sqref="E13"/>
    </sheetView>
  </sheetViews>
  <sheetFormatPr defaultColWidth="9.83203125" defaultRowHeight="11.25" x14ac:dyDescent="0.2"/>
  <cols>
    <col min="1" max="1" width="0.6640625" style="1" customWidth="1"/>
    <col min="2" max="2" width="58.6640625" style="1" customWidth="1"/>
    <col min="3" max="3" width="1.6640625" style="1" customWidth="1"/>
    <col min="4" max="4" width="18.83203125" style="1" customWidth="1"/>
    <col min="5" max="5" width="23.33203125" style="1" customWidth="1"/>
    <col min="6" max="6" width="1.5" style="1" customWidth="1"/>
    <col min="7" max="7" width="18.83203125" style="1" customWidth="1"/>
    <col min="8" max="8" width="23" style="1" customWidth="1"/>
    <col min="9" max="9" width="1" style="1" customWidth="1"/>
    <col min="10" max="10" width="138.1640625" style="110" customWidth="1"/>
    <col min="11" max="13" width="9.83203125" style="1"/>
    <col min="14" max="14" width="9.83203125" style="1" hidden="1" customWidth="1"/>
    <col min="15" max="16384" width="9.83203125" style="1"/>
  </cols>
  <sheetData>
    <row r="1" spans="1:21" ht="3.75" customHeight="1" x14ac:dyDescent="0.2">
      <c r="A1" s="16"/>
      <c r="B1" s="17"/>
      <c r="C1" s="17"/>
      <c r="D1" s="17"/>
      <c r="E1" s="17"/>
      <c r="F1" s="17"/>
      <c r="G1" s="17"/>
      <c r="H1" s="17"/>
      <c r="I1" s="170"/>
      <c r="J1" s="210"/>
    </row>
    <row r="2" spans="1:21" ht="15" x14ac:dyDescent="0.25">
      <c r="A2" s="18"/>
      <c r="B2" s="19" t="s">
        <v>115</v>
      </c>
      <c r="C2" s="6"/>
      <c r="D2" s="6"/>
      <c r="I2" s="171"/>
      <c r="J2" s="210"/>
    </row>
    <row r="3" spans="1:21" ht="3.75" customHeight="1" x14ac:dyDescent="0.25">
      <c r="A3" s="18"/>
      <c r="B3" s="172"/>
      <c r="C3" s="6"/>
      <c r="D3" s="6"/>
      <c r="I3" s="171"/>
      <c r="J3" s="210"/>
    </row>
    <row r="4" spans="1:21" ht="12.75" customHeight="1" x14ac:dyDescent="0.25">
      <c r="A4" s="18"/>
      <c r="B4" s="20" t="s">
        <v>117</v>
      </c>
      <c r="C4" s="6"/>
      <c r="D4" s="6"/>
      <c r="E4" s="220" t="s">
        <v>116</v>
      </c>
      <c r="F4" s="220"/>
      <c r="G4" s="220"/>
      <c r="I4" s="171"/>
      <c r="J4" s="210"/>
      <c r="N4" s="152" t="s">
        <v>117</v>
      </c>
    </row>
    <row r="5" spans="1:21" ht="15" x14ac:dyDescent="0.25">
      <c r="A5" s="18"/>
      <c r="B5" s="20" t="s">
        <v>7</v>
      </c>
      <c r="C5" s="6"/>
      <c r="D5" s="6"/>
      <c r="E5" s="220"/>
      <c r="F5" s="220"/>
      <c r="G5" s="220"/>
      <c r="I5" s="171"/>
      <c r="J5" s="210"/>
      <c r="N5" s="152" t="s">
        <v>7</v>
      </c>
    </row>
    <row r="6" spans="1:21" ht="15.75" thickBot="1" x14ac:dyDescent="0.3">
      <c r="A6" s="18"/>
      <c r="B6" s="119" t="s">
        <v>127</v>
      </c>
      <c r="C6" s="6"/>
      <c r="D6" s="6"/>
      <c r="I6" s="171"/>
      <c r="J6" s="210"/>
      <c r="N6" s="152" t="s">
        <v>122</v>
      </c>
    </row>
    <row r="7" spans="1:21" ht="15" x14ac:dyDescent="0.25">
      <c r="A7" s="18"/>
      <c r="B7" s="155" t="s">
        <v>122</v>
      </c>
      <c r="C7" s="6"/>
      <c r="D7" s="223" t="s">
        <v>169</v>
      </c>
      <c r="E7" s="224"/>
      <c r="F7" s="173"/>
      <c r="G7" s="227" t="s">
        <v>168</v>
      </c>
      <c r="H7" s="228"/>
      <c r="I7" s="171"/>
      <c r="J7" s="210"/>
      <c r="N7" s="152" t="s">
        <v>127</v>
      </c>
    </row>
    <row r="8" spans="1:21" ht="12.75" x14ac:dyDescent="0.2">
      <c r="A8" s="18"/>
      <c r="B8" s="174"/>
      <c r="C8" s="6"/>
      <c r="D8" s="225" t="s">
        <v>105</v>
      </c>
      <c r="E8" s="226"/>
      <c r="F8" s="173"/>
      <c r="G8" s="225" t="s">
        <v>106</v>
      </c>
      <c r="H8" s="226"/>
      <c r="I8" s="171"/>
      <c r="J8" s="210"/>
    </row>
    <row r="9" spans="1:21" ht="12.75" x14ac:dyDescent="0.2">
      <c r="A9" s="18"/>
      <c r="B9" s="6"/>
      <c r="C9" s="6"/>
      <c r="D9" s="21" t="s">
        <v>44</v>
      </c>
      <c r="E9" s="22" t="s">
        <v>22</v>
      </c>
      <c r="F9" s="173"/>
      <c r="G9" s="21" t="s">
        <v>44</v>
      </c>
      <c r="H9" s="22" t="s">
        <v>22</v>
      </c>
      <c r="I9" s="171"/>
      <c r="J9" s="210"/>
    </row>
    <row r="10" spans="1:21" ht="12.75" x14ac:dyDescent="0.2">
      <c r="A10" s="18"/>
      <c r="B10" s="6"/>
      <c r="C10" s="6"/>
      <c r="D10" s="23" t="s">
        <v>9</v>
      </c>
      <c r="E10" s="24" t="s">
        <v>9</v>
      </c>
      <c r="F10" s="173"/>
      <c r="G10" s="23" t="s">
        <v>9</v>
      </c>
      <c r="H10" s="24" t="s">
        <v>9</v>
      </c>
      <c r="I10" s="171"/>
      <c r="J10" s="210"/>
    </row>
    <row r="11" spans="1:21" ht="13.5" thickBot="1" x14ac:dyDescent="0.25">
      <c r="A11" s="18"/>
      <c r="C11" s="6"/>
      <c r="D11" s="25" t="s">
        <v>0</v>
      </c>
      <c r="E11" s="26" t="s">
        <v>1</v>
      </c>
      <c r="F11" s="173"/>
      <c r="G11" s="25" t="s">
        <v>2</v>
      </c>
      <c r="H11" s="26" t="s">
        <v>45</v>
      </c>
      <c r="I11" s="171"/>
      <c r="J11" s="210"/>
    </row>
    <row r="12" spans="1:21" ht="4.5" customHeight="1" x14ac:dyDescent="0.2">
      <c r="A12" s="18"/>
      <c r="C12" s="6"/>
      <c r="D12" s="175"/>
      <c r="E12" s="175"/>
      <c r="F12" s="173"/>
      <c r="G12" s="175"/>
      <c r="H12" s="175"/>
      <c r="I12" s="171"/>
      <c r="J12" s="210"/>
    </row>
    <row r="13" spans="1:21" ht="14.25" customHeight="1" x14ac:dyDescent="0.25">
      <c r="A13" s="18"/>
      <c r="B13" s="176" t="s">
        <v>10</v>
      </c>
      <c r="C13" s="6"/>
      <c r="D13" s="177"/>
      <c r="E13" s="6"/>
      <c r="F13" s="178"/>
      <c r="G13" s="6"/>
      <c r="H13" s="177"/>
      <c r="I13" s="179"/>
      <c r="J13" s="210"/>
    </row>
    <row r="14" spans="1:21" ht="3.75" customHeight="1" x14ac:dyDescent="0.2">
      <c r="A14" s="18"/>
      <c r="B14" s="2"/>
      <c r="C14" s="6"/>
      <c r="D14" s="177"/>
      <c r="E14" s="6"/>
      <c r="F14" s="178"/>
      <c r="G14" s="6"/>
      <c r="H14" s="177"/>
      <c r="I14" s="179"/>
      <c r="J14" s="210"/>
    </row>
    <row r="15" spans="1:21" ht="15" x14ac:dyDescent="0.25">
      <c r="A15" s="18"/>
      <c r="B15" s="180" t="s">
        <v>113</v>
      </c>
      <c r="C15" s="6"/>
      <c r="D15" s="10"/>
      <c r="E15" s="10"/>
      <c r="F15" s="27"/>
      <c r="G15" s="10"/>
      <c r="H15" s="10"/>
      <c r="I15" s="181"/>
      <c r="J15" s="210"/>
    </row>
    <row r="16" spans="1:21" ht="15" x14ac:dyDescent="0.25">
      <c r="A16" s="18"/>
      <c r="B16" s="172" t="s">
        <v>82</v>
      </c>
      <c r="C16" s="6"/>
      <c r="D16" s="15">
        <f>'Budget Narrative Yr 1'!B11</f>
        <v>0</v>
      </c>
      <c r="E16" s="15">
        <f>'Budget Narrative Yr 1'!C11</f>
        <v>0</v>
      </c>
      <c r="F16" s="28"/>
      <c r="G16" s="15">
        <f>'Budget Narrative Yr 2'!B11</f>
        <v>0</v>
      </c>
      <c r="H16" s="15">
        <f>'Budget Narrative Yr 2'!C11</f>
        <v>0</v>
      </c>
      <c r="I16" s="181"/>
      <c r="J16" s="210" t="str">
        <f>IF(E16&gt;D16,"CBHC AMOUNT CAN NOT BE GREATER THAN TOTAL PROGRAM BUDGET AMOUNT YR1","") &amp; IF(H16&gt;G16,"CBHC AMOUNT CAN NOT BE GREATER THAN TOTAL PROGRAM BUDGET AMOUNT YR2","")</f>
        <v/>
      </c>
      <c r="K16" s="110"/>
      <c r="L16" s="110"/>
      <c r="M16" s="110"/>
      <c r="N16" s="110"/>
      <c r="O16" s="110"/>
      <c r="P16" s="110"/>
      <c r="Q16" s="110"/>
      <c r="R16" s="110"/>
      <c r="S16" s="110"/>
      <c r="T16" s="110"/>
      <c r="U16" s="110"/>
    </row>
    <row r="17" spans="1:29" ht="15" x14ac:dyDescent="0.25">
      <c r="A17" s="18"/>
      <c r="B17" s="123" t="s">
        <v>83</v>
      </c>
      <c r="C17" s="6"/>
      <c r="D17" s="121"/>
      <c r="E17" s="29"/>
      <c r="F17" s="28"/>
      <c r="G17" s="29"/>
      <c r="H17" s="29"/>
      <c r="I17" s="181"/>
      <c r="J17" s="210"/>
    </row>
    <row r="18" spans="1:29" s="49" customFormat="1" ht="15" x14ac:dyDescent="0.25">
      <c r="A18" s="48"/>
      <c r="B18" s="126"/>
      <c r="C18" s="47"/>
      <c r="D18" s="151">
        <f>'Budget Narrative Yr 1'!B15</f>
        <v>0</v>
      </c>
      <c r="E18" s="29"/>
      <c r="F18" s="28"/>
      <c r="G18" s="15">
        <f>'Budget Narrative Yr 2'!B15</f>
        <v>0</v>
      </c>
      <c r="H18" s="29"/>
      <c r="I18" s="182"/>
      <c r="J18" s="210"/>
      <c r="N18" s="49" t="str">
        <f>IF(ISBLANK(B18),"Blank","NotBlank")</f>
        <v>Blank</v>
      </c>
    </row>
    <row r="19" spans="1:29" s="49" customFormat="1" ht="15" x14ac:dyDescent="0.25">
      <c r="A19" s="48"/>
      <c r="B19" s="126"/>
      <c r="C19" s="47"/>
      <c r="D19" s="151">
        <f>'Budget Narrative Yr 1'!B16</f>
        <v>0</v>
      </c>
      <c r="E19" s="29"/>
      <c r="F19" s="28"/>
      <c r="G19" s="15">
        <f>'Budget Narrative Yr 2'!B16</f>
        <v>0</v>
      </c>
      <c r="H19" s="29"/>
      <c r="I19" s="182"/>
      <c r="J19" s="210"/>
      <c r="N19" s="49" t="str">
        <f>IF(ISBLANK(B19),"Blank","NotBlank")</f>
        <v>Blank</v>
      </c>
    </row>
    <row r="20" spans="1:29" s="49" customFormat="1" ht="15" x14ac:dyDescent="0.25">
      <c r="A20" s="48"/>
      <c r="B20" s="126"/>
      <c r="C20" s="47"/>
      <c r="D20" s="151">
        <f>'Budget Narrative Yr 1'!B17</f>
        <v>0</v>
      </c>
      <c r="E20" s="29"/>
      <c r="F20" s="28"/>
      <c r="G20" s="15">
        <f>'Budget Narrative Yr 2'!B17</f>
        <v>0</v>
      </c>
      <c r="H20" s="29"/>
      <c r="I20" s="182"/>
      <c r="J20" s="210"/>
      <c r="N20" s="49" t="str">
        <f t="shared" ref="N20:N23" si="0">IF(ISBLANK(B20),"Blank","NotBlank")</f>
        <v>Blank</v>
      </c>
    </row>
    <row r="21" spans="1:29" s="49" customFormat="1" ht="15" x14ac:dyDescent="0.25">
      <c r="A21" s="48"/>
      <c r="B21" s="126"/>
      <c r="C21" s="47"/>
      <c r="D21" s="151">
        <f>'Budget Narrative Yr 1'!B18</f>
        <v>0</v>
      </c>
      <c r="E21" s="29"/>
      <c r="F21" s="28"/>
      <c r="G21" s="15">
        <f>'Budget Narrative Yr 2'!B18</f>
        <v>0</v>
      </c>
      <c r="H21" s="29"/>
      <c r="I21" s="182"/>
      <c r="J21" s="210"/>
      <c r="N21" s="49" t="str">
        <f t="shared" si="0"/>
        <v>Blank</v>
      </c>
    </row>
    <row r="22" spans="1:29" s="49" customFormat="1" ht="15" x14ac:dyDescent="0.25">
      <c r="A22" s="48"/>
      <c r="B22" s="126"/>
      <c r="C22" s="47"/>
      <c r="D22" s="151">
        <f>'Budget Narrative Yr 1'!B19</f>
        <v>0</v>
      </c>
      <c r="E22" s="29"/>
      <c r="F22" s="28"/>
      <c r="G22" s="15">
        <f>'Budget Narrative Yr 2'!B19</f>
        <v>0</v>
      </c>
      <c r="H22" s="29"/>
      <c r="I22" s="182"/>
      <c r="J22" s="210"/>
      <c r="N22" s="49" t="str">
        <f t="shared" si="0"/>
        <v>Blank</v>
      </c>
    </row>
    <row r="23" spans="1:29" s="49" customFormat="1" ht="15" x14ac:dyDescent="0.25">
      <c r="A23" s="48"/>
      <c r="B23" s="126"/>
      <c r="C23" s="47"/>
      <c r="D23" s="151">
        <f>'Budget Narrative Yr 1'!B20</f>
        <v>0</v>
      </c>
      <c r="E23" s="29"/>
      <c r="F23" s="28"/>
      <c r="G23" s="15">
        <f>'Budget Narrative Yr 2'!B20</f>
        <v>0</v>
      </c>
      <c r="H23" s="29"/>
      <c r="I23" s="182"/>
      <c r="J23" s="210"/>
      <c r="N23" s="49" t="str">
        <f t="shared" si="0"/>
        <v>Blank</v>
      </c>
    </row>
    <row r="24" spans="1:29" ht="15.75" thickBot="1" x14ac:dyDescent="0.3">
      <c r="A24" s="18"/>
      <c r="B24" s="124" t="s">
        <v>81</v>
      </c>
      <c r="C24" s="47"/>
      <c r="D24" s="151">
        <f>'Budget Narrative Yr 1'!B21</f>
        <v>0</v>
      </c>
      <c r="E24" s="120"/>
      <c r="F24" s="30"/>
      <c r="G24" s="15">
        <f>'Budget Narrative Yr 2'!B21</f>
        <v>0</v>
      </c>
      <c r="H24" s="120"/>
      <c r="I24" s="181"/>
      <c r="J24" s="210"/>
    </row>
    <row r="25" spans="1:29" ht="15.75" thickBot="1" x14ac:dyDescent="0.3">
      <c r="A25" s="18"/>
      <c r="B25" s="172" t="s">
        <v>84</v>
      </c>
      <c r="C25" s="6"/>
      <c r="D25" s="31">
        <f>SUM(D18:D24)</f>
        <v>0</v>
      </c>
      <c r="E25" s="31">
        <f>SUM(E18:E24)</f>
        <v>0</v>
      </c>
      <c r="F25" s="32"/>
      <c r="G25" s="31">
        <f>SUM(G18:G24)</f>
        <v>0</v>
      </c>
      <c r="H25" s="31">
        <f>SUM(H18:H24)</f>
        <v>0</v>
      </c>
      <c r="I25" s="183">
        <f>SUM(I18:I24)</f>
        <v>0</v>
      </c>
      <c r="J25" s="210" t="str">
        <f>IF(AND(D26&gt;=('Budget Narrative Yr 1'!B24-0.5),'New Funding Budget Summary'!D26&lt;=('Budget Narrative Yr 1'!B24+0.5),'New Funding Budget Summary'!E26&lt;=('Budget Narrative Yr 1'!C24+0.5),'New Funding Budget Summary'!E26&gt;=('Budget Narrative Yr 1'!C24-0.5)),"","YEAR 1 REVENUE TOTALS DO NOT MATCH NARRATIVE TAB TOTALS")</f>
        <v/>
      </c>
      <c r="K25" s="110"/>
      <c r="L25" s="110"/>
      <c r="M25" s="110"/>
      <c r="N25" s="110"/>
      <c r="O25" s="110"/>
      <c r="P25" s="110"/>
      <c r="Q25" s="110"/>
      <c r="R25" s="110"/>
      <c r="S25" s="110"/>
      <c r="T25" s="110"/>
      <c r="U25" s="110"/>
      <c r="V25" s="110"/>
    </row>
    <row r="26" spans="1:29" ht="15" x14ac:dyDescent="0.25">
      <c r="A26" s="18"/>
      <c r="B26" s="19" t="s">
        <v>3</v>
      </c>
      <c r="C26" s="6"/>
      <c r="D26" s="31">
        <f>D25+D16</f>
        <v>0</v>
      </c>
      <c r="E26" s="31">
        <f>E25+E16</f>
        <v>0</v>
      </c>
      <c r="F26" s="32"/>
      <c r="G26" s="31">
        <f>G25+G16</f>
        <v>0</v>
      </c>
      <c r="H26" s="31">
        <f>H25+H16</f>
        <v>0</v>
      </c>
      <c r="I26" s="183">
        <f>I25+I16</f>
        <v>0</v>
      </c>
      <c r="J26" s="210" t="str">
        <f>IF(AND(G26&gt;=('Budget Narrative Yr 2'!B24-0.5),'New Funding Budget Summary'!G26&lt;=('Budget Narrative Yr 2'!B24+0.5),'New Funding Budget Summary'!H26&gt;=('Budget Narrative Yr 2'!C24-0.5),'New Funding Budget Summary'!H26&lt;=('Budget Narrative Yr 2'!C24+0.5)),"","YEAR 2 REVENUE TOTALS DO NOT MATCH NARRATIVE TAB TOTALS")</f>
        <v/>
      </c>
      <c r="K26" s="110"/>
      <c r="L26" s="110"/>
      <c r="M26" s="110"/>
      <c r="N26" s="110"/>
      <c r="O26" s="110"/>
      <c r="P26" s="110"/>
      <c r="Q26" s="110"/>
      <c r="R26" s="110"/>
      <c r="S26" s="110"/>
      <c r="T26" s="110"/>
      <c r="U26" s="110"/>
      <c r="V26" s="110"/>
      <c r="W26" s="110"/>
      <c r="X26" s="110"/>
      <c r="Y26" s="110"/>
      <c r="Z26" s="110"/>
      <c r="AA26" s="110"/>
      <c r="AB26" s="110"/>
      <c r="AC26" s="110"/>
    </row>
    <row r="27" spans="1:29" ht="13.5" customHeight="1" thickBot="1" x14ac:dyDescent="0.25">
      <c r="A27" s="33"/>
      <c r="B27" s="34"/>
      <c r="C27" s="34"/>
      <c r="D27" s="35"/>
      <c r="E27" s="35"/>
      <c r="F27" s="156"/>
      <c r="G27" s="35"/>
      <c r="H27" s="35"/>
      <c r="I27" s="179"/>
      <c r="J27" s="210"/>
      <c r="K27" s="110"/>
      <c r="L27" s="110"/>
      <c r="M27" s="110"/>
      <c r="N27" s="110"/>
      <c r="O27" s="110"/>
      <c r="P27" s="110"/>
      <c r="Q27" s="110"/>
      <c r="R27" s="110"/>
      <c r="S27" s="110"/>
      <c r="T27" s="110"/>
    </row>
    <row r="28" spans="1:29" ht="15.75" customHeight="1" thickTop="1" x14ac:dyDescent="0.25">
      <c r="A28" s="18"/>
      <c r="B28" s="176" t="s">
        <v>50</v>
      </c>
      <c r="C28" s="6"/>
      <c r="D28" s="4"/>
      <c r="E28" s="13"/>
      <c r="F28" s="184"/>
      <c r="G28" s="4"/>
      <c r="H28" s="4"/>
      <c r="I28" s="185"/>
      <c r="J28" s="210"/>
    </row>
    <row r="29" spans="1:29" ht="3.75" customHeight="1" x14ac:dyDescent="0.2">
      <c r="A29" s="18"/>
      <c r="B29" s="2"/>
      <c r="C29" s="6"/>
      <c r="D29" s="10"/>
      <c r="E29" s="10"/>
      <c r="F29" s="157"/>
      <c r="G29" s="10"/>
      <c r="H29" s="10"/>
      <c r="I29" s="179"/>
      <c r="J29" s="210"/>
    </row>
    <row r="30" spans="1:29" ht="15.75" thickBot="1" x14ac:dyDescent="0.3">
      <c r="A30" s="18"/>
      <c r="B30" s="172" t="s">
        <v>4</v>
      </c>
      <c r="C30" s="6"/>
      <c r="D30" s="122">
        <f>'Salary Detail Budget'!G117</f>
        <v>0</v>
      </c>
      <c r="E30" s="122">
        <f>'Salary Detail Budget'!H117</f>
        <v>0</v>
      </c>
      <c r="F30" s="30"/>
      <c r="G30" s="122">
        <f>'Salary Detail Budget'!I117</f>
        <v>0</v>
      </c>
      <c r="H30" s="122">
        <f>'Salary Detail Budget'!J117</f>
        <v>0</v>
      </c>
      <c r="I30" s="181"/>
      <c r="J30" s="211" t="str">
        <f>IF(E30&gt;D30,"CBHC AMOUNT CAN NOT BE GREATER THAN TOTAL PROGRAM BUDGET AMOUNT YR1","") &amp; IF(H30&gt;G30,"CBHC AMOUNT CAN NOT BE GREATER THAN TOTAL PROGRAM BUDGET AMOUNT YR2","")</f>
        <v/>
      </c>
      <c r="K30" s="110"/>
      <c r="L30" s="110"/>
      <c r="M30" s="110"/>
      <c r="N30" s="110"/>
      <c r="O30" s="110"/>
      <c r="P30" s="110"/>
      <c r="Q30" s="110"/>
      <c r="R30" s="110"/>
      <c r="S30" s="110"/>
      <c r="T30" s="110"/>
      <c r="U30" s="110"/>
    </row>
    <row r="31" spans="1:29" ht="15" x14ac:dyDescent="0.25">
      <c r="A31" s="18"/>
      <c r="B31" s="19" t="s">
        <v>39</v>
      </c>
      <c r="C31" s="6"/>
      <c r="D31" s="31">
        <f>D30</f>
        <v>0</v>
      </c>
      <c r="E31" s="31">
        <f>E30</f>
        <v>0</v>
      </c>
      <c r="F31" s="32"/>
      <c r="G31" s="31">
        <f>G30</f>
        <v>0</v>
      </c>
      <c r="H31" s="31">
        <f>H30</f>
        <v>0</v>
      </c>
      <c r="I31" s="181"/>
      <c r="J31" s="210" t="str">
        <f>IF(AND(G31&gt;=('Budget Narrative Yr 2'!B92-0.5),'New Funding Budget Summary'!G31&lt;=('Budget Narrative Yr 2'!B92+0.5),'New Funding Budget Summary'!H31&gt;=('Budget Narrative Yr 2'!C92-0.5),'New Funding Budget Summary'!H31&lt;=('Budget Narrative Yr 2'!C92+0.5)),"","YEAR 2 OCCUPANCY COSTS TOTALS DO NOT MATCH NARRATIVE TAB TOTALS")</f>
        <v/>
      </c>
      <c r="K31" s="110"/>
      <c r="L31" s="110"/>
      <c r="M31" s="110"/>
      <c r="N31" s="110"/>
      <c r="O31" s="110"/>
      <c r="P31" s="110"/>
      <c r="Q31" s="110"/>
      <c r="R31" s="110"/>
      <c r="S31" s="110"/>
      <c r="T31" s="110"/>
      <c r="U31" s="110"/>
      <c r="V31" s="110"/>
      <c r="W31" s="110"/>
    </row>
    <row r="32" spans="1:29" ht="7.5" customHeight="1" x14ac:dyDescent="0.25">
      <c r="A32" s="18"/>
      <c r="B32" s="19"/>
      <c r="C32" s="6"/>
      <c r="D32" s="12"/>
      <c r="E32" s="12"/>
      <c r="F32" s="158"/>
      <c r="G32" s="12"/>
      <c r="H32" s="36"/>
      <c r="I32" s="186"/>
      <c r="J32" s="210"/>
      <c r="N32" s="110"/>
    </row>
    <row r="33" spans="1:23" ht="15" x14ac:dyDescent="0.25">
      <c r="A33" s="18"/>
      <c r="B33" s="172" t="s">
        <v>11</v>
      </c>
      <c r="C33" s="6"/>
      <c r="D33" s="15">
        <f>'Budget Narrative Yr 1'!B87</f>
        <v>0</v>
      </c>
      <c r="E33" s="15">
        <f>'Budget Narrative Yr 1'!C87</f>
        <v>0</v>
      </c>
      <c r="F33" s="28"/>
      <c r="G33" s="15">
        <f>'Budget Narrative Yr 2'!B87</f>
        <v>0</v>
      </c>
      <c r="H33" s="15">
        <f>'Budget Narrative Yr 2'!C87</f>
        <v>0</v>
      </c>
      <c r="I33" s="181"/>
      <c r="J33" s="210" t="str">
        <f t="shared" ref="J33:J38" si="1">IF(E33&gt;D33,"CBHC AMOUNT CAN NOT BE GREATER THAN TOTAL PROGRAM BUDGET AMOUNT YR1","") &amp; IF(H33&gt;G33,"CBHC AMOUNT CAN NOT BE GREATER THAN TOTAL PROGRAM BUDGET AMOUNT YR2","")</f>
        <v/>
      </c>
      <c r="N33" s="110"/>
    </row>
    <row r="34" spans="1:23" ht="15" x14ac:dyDescent="0.25">
      <c r="A34" s="18"/>
      <c r="B34" s="172" t="s">
        <v>12</v>
      </c>
      <c r="C34" s="6"/>
      <c r="D34" s="15">
        <f>'Budget Narrative Yr 1'!B88</f>
        <v>0</v>
      </c>
      <c r="E34" s="15">
        <f>'Budget Narrative Yr 1'!C88</f>
        <v>0</v>
      </c>
      <c r="F34" s="28"/>
      <c r="G34" s="15">
        <f>'Budget Narrative Yr 2'!B88</f>
        <v>0</v>
      </c>
      <c r="H34" s="15">
        <f>'Budget Narrative Yr 2'!C88</f>
        <v>0</v>
      </c>
      <c r="I34" s="181"/>
      <c r="J34" s="210" t="str">
        <f t="shared" si="1"/>
        <v/>
      </c>
      <c r="N34" s="110"/>
    </row>
    <row r="35" spans="1:23" ht="15" x14ac:dyDescent="0.25">
      <c r="A35" s="18"/>
      <c r="B35" s="172" t="s">
        <v>13</v>
      </c>
      <c r="C35" s="6"/>
      <c r="D35" s="15">
        <f>'Budget Narrative Yr 1'!B89</f>
        <v>0</v>
      </c>
      <c r="E35" s="15">
        <f>'Budget Narrative Yr 1'!C89</f>
        <v>0</v>
      </c>
      <c r="F35" s="28"/>
      <c r="G35" s="15">
        <f>'Budget Narrative Yr 2'!B89</f>
        <v>0</v>
      </c>
      <c r="H35" s="15">
        <f>'Budget Narrative Yr 2'!C89</f>
        <v>0</v>
      </c>
      <c r="I35" s="181"/>
      <c r="J35" s="210" t="str">
        <f t="shared" si="1"/>
        <v/>
      </c>
      <c r="N35" s="110"/>
    </row>
    <row r="36" spans="1:23" ht="15" x14ac:dyDescent="0.25">
      <c r="A36" s="18"/>
      <c r="B36" s="172" t="s">
        <v>14</v>
      </c>
      <c r="C36" s="6"/>
      <c r="D36" s="15">
        <f>'Budget Narrative Yr 1'!B90</f>
        <v>0</v>
      </c>
      <c r="E36" s="15">
        <f>'Budget Narrative Yr 1'!C90</f>
        <v>0</v>
      </c>
      <c r="F36" s="28"/>
      <c r="G36" s="15">
        <f>'Budget Narrative Yr 2'!B90</f>
        <v>0</v>
      </c>
      <c r="H36" s="15">
        <f>'Budget Narrative Yr 2'!C90</f>
        <v>0</v>
      </c>
      <c r="I36" s="181"/>
      <c r="J36" s="210" t="str">
        <f t="shared" si="1"/>
        <v/>
      </c>
      <c r="N36" s="110"/>
    </row>
    <row r="37" spans="1:23" ht="15" x14ac:dyDescent="0.25">
      <c r="A37" s="18"/>
      <c r="B37" s="172" t="s">
        <v>15</v>
      </c>
      <c r="C37" s="6"/>
      <c r="D37" s="122">
        <f>'Budget Narrative Yr 1'!B91</f>
        <v>0</v>
      </c>
      <c r="E37" s="15">
        <f>'Budget Narrative Yr 1'!C91</f>
        <v>0</v>
      </c>
      <c r="F37" s="30"/>
      <c r="G37" s="15">
        <f>'Budget Narrative Yr 2'!B91</f>
        <v>0</v>
      </c>
      <c r="H37" s="15">
        <f>'Budget Narrative Yr 2'!C91</f>
        <v>0</v>
      </c>
      <c r="I37" s="181"/>
      <c r="J37" s="210" t="str">
        <f t="shared" si="1"/>
        <v/>
      </c>
      <c r="N37" s="110"/>
    </row>
    <row r="38" spans="1:23" ht="15.75" thickBot="1" x14ac:dyDescent="0.3">
      <c r="A38" s="18"/>
      <c r="B38" s="172" t="s">
        <v>64</v>
      </c>
      <c r="C38" s="6"/>
      <c r="D38" s="122">
        <f>'Budget Narrative Yr 1'!B92</f>
        <v>0</v>
      </c>
      <c r="E38" s="15">
        <f>'Budget Narrative Yr 1'!C92</f>
        <v>0</v>
      </c>
      <c r="F38" s="30"/>
      <c r="G38" s="15">
        <f>'Budget Narrative Yr 2'!B92</f>
        <v>0</v>
      </c>
      <c r="H38" s="15">
        <f>'Budget Narrative Yr 2'!C92</f>
        <v>0</v>
      </c>
      <c r="I38" s="181"/>
      <c r="J38" s="210" t="str">
        <f t="shared" si="1"/>
        <v/>
      </c>
      <c r="N38" s="110"/>
    </row>
    <row r="39" spans="1:23" ht="15" x14ac:dyDescent="0.25">
      <c r="A39" s="18"/>
      <c r="B39" s="19" t="s">
        <v>40</v>
      </c>
      <c r="C39" s="6"/>
      <c r="D39" s="43">
        <f>SUM(D33:D38)</f>
        <v>0</v>
      </c>
      <c r="E39" s="43">
        <f>SUM(E33:E38)</f>
        <v>0</v>
      </c>
      <c r="F39" s="44"/>
      <c r="G39" s="43">
        <f>SUM(G33:G38)</f>
        <v>0</v>
      </c>
      <c r="H39" s="43">
        <f>SUM(H33:H38)</f>
        <v>0</v>
      </c>
      <c r="I39" s="181"/>
      <c r="J39" s="210" t="str">
        <f>IF(E39&gt;D39,"CBHC AMOUNT CAN NOT BE GREATER THAN TOTAL PROGRAM BUDGET AMOUNT YR1","")&amp;IF(H39&gt;G39,"CBHC AMOUNT CAN NOT BE GREATER THAN TOTAL PROGRAM BUDGET AMOUNT YR2","")</f>
        <v/>
      </c>
      <c r="K39" s="110"/>
      <c r="L39" s="110"/>
      <c r="M39" s="110"/>
      <c r="N39" s="110"/>
      <c r="O39" s="110"/>
      <c r="P39" s="110"/>
      <c r="Q39" s="110"/>
      <c r="R39" s="110"/>
      <c r="S39" s="110"/>
      <c r="T39" s="110"/>
      <c r="U39" s="110"/>
      <c r="V39" s="110"/>
    </row>
    <row r="40" spans="1:23" ht="7.5" customHeight="1" x14ac:dyDescent="0.25">
      <c r="A40" s="18"/>
      <c r="B40" s="19"/>
      <c r="C40" s="6"/>
      <c r="D40" s="12"/>
      <c r="E40" s="12"/>
      <c r="F40" s="111"/>
      <c r="G40" s="12"/>
      <c r="H40" s="12"/>
      <c r="I40" s="181"/>
      <c r="J40" s="210"/>
      <c r="N40" s="110"/>
    </row>
    <row r="41" spans="1:23" ht="15" x14ac:dyDescent="0.25">
      <c r="A41" s="18"/>
      <c r="B41" s="172" t="s">
        <v>80</v>
      </c>
      <c r="C41" s="6"/>
      <c r="D41" s="150">
        <f>'Budget Narrative Yr 1'!B98</f>
        <v>0</v>
      </c>
      <c r="E41" s="150">
        <f>'Budget Narrative Yr 1'!C98</f>
        <v>0</v>
      </c>
      <c r="F41" s="37"/>
      <c r="G41" s="150">
        <f>'Budget Narrative Yr 2'!B98</f>
        <v>0</v>
      </c>
      <c r="H41" s="150">
        <f>'Budget Narrative Yr 2'!C98</f>
        <v>0</v>
      </c>
      <c r="I41" s="181"/>
      <c r="J41" s="210" t="str">
        <f t="shared" ref="J41:J42" si="2">IF(E41&gt;D41,"CBHC AMOUNT CAN NOT BE GREATER THAN TOTAL PROGRAM BUDGET AMOUNT YR1","") &amp; IF(H41&gt;G41,"CBHC AMOUNT CAN NOT BE GREATER THAN TOTAL PROGRAM BUDGET AMOUNT YR2","")</f>
        <v/>
      </c>
      <c r="N41" s="110"/>
    </row>
    <row r="42" spans="1:23" ht="15.75" thickBot="1" x14ac:dyDescent="0.3">
      <c r="A42" s="18"/>
      <c r="B42" s="172" t="s">
        <v>119</v>
      </c>
      <c r="C42" s="6"/>
      <c r="D42" s="122">
        <f>'Budget Narrative Yr 1'!B99</f>
        <v>0</v>
      </c>
      <c r="E42" s="122">
        <f>'Budget Narrative Yr 1'!C99</f>
        <v>0</v>
      </c>
      <c r="F42" s="30"/>
      <c r="G42" s="122">
        <f>'Budget Narrative Yr 2'!B99</f>
        <v>0</v>
      </c>
      <c r="H42" s="122">
        <f>'Budget Narrative Yr 2'!C99</f>
        <v>0</v>
      </c>
      <c r="I42" s="181"/>
      <c r="J42" s="210" t="str">
        <f t="shared" si="2"/>
        <v/>
      </c>
      <c r="K42" s="110"/>
      <c r="L42" s="110"/>
      <c r="M42" s="110"/>
      <c r="N42" s="110"/>
      <c r="O42" s="110"/>
      <c r="P42" s="110"/>
      <c r="Q42" s="110"/>
      <c r="R42" s="110"/>
      <c r="S42" s="110"/>
      <c r="T42" s="110"/>
      <c r="U42" s="110"/>
      <c r="V42" s="110"/>
    </row>
    <row r="43" spans="1:23" ht="15" x14ac:dyDescent="0.25">
      <c r="A43" s="18"/>
      <c r="B43" s="19" t="s">
        <v>41</v>
      </c>
      <c r="C43" s="6"/>
      <c r="D43" s="31">
        <f>SUM(D41:D42)</f>
        <v>0</v>
      </c>
      <c r="E43" s="31">
        <f>SUM(E41:E42)</f>
        <v>0</v>
      </c>
      <c r="F43" s="32"/>
      <c r="G43" s="31">
        <f>SUM(G41:G42)</f>
        <v>0</v>
      </c>
      <c r="H43" s="31">
        <f>SUM(H41:H42)</f>
        <v>0</v>
      </c>
      <c r="I43" s="181"/>
      <c r="J43" s="210" t="str">
        <f>IF(AND(G43&gt;=('Budget Narrative Yr 2'!B104-0.5),'New Funding Budget Summary'!G43&lt;=('Budget Narrative Yr 2'!B104+0.5),'New Funding Budget Summary'!H43&gt;=('Budget Narrative Yr 2'!C104-0.5),'New Funding Budget Summary'!H43&lt;=('Budget Narrative Yr 2'!C104+0.5)),"","YEAR 2 OCCUPANCY COSTS TOTALS DO NOT MATCH NARRATIVE TAB TOTALS")</f>
        <v/>
      </c>
      <c r="K43" s="110"/>
      <c r="L43" s="110"/>
      <c r="M43" s="110"/>
      <c r="N43" s="110"/>
      <c r="O43" s="110"/>
      <c r="P43" s="110"/>
      <c r="Q43" s="110"/>
      <c r="R43" s="110"/>
      <c r="S43" s="110"/>
      <c r="T43" s="110"/>
      <c r="U43" s="110"/>
      <c r="V43" s="110"/>
      <c r="W43" s="110"/>
    </row>
    <row r="44" spans="1:23" ht="7.5" customHeight="1" x14ac:dyDescent="0.25">
      <c r="A44" s="18"/>
      <c r="B44" s="19"/>
      <c r="C44" s="6"/>
      <c r="D44" s="12"/>
      <c r="E44" s="12"/>
      <c r="F44" s="158"/>
      <c r="G44" s="12"/>
      <c r="H44" s="36"/>
      <c r="I44" s="186"/>
      <c r="J44" s="210"/>
      <c r="N44" s="110"/>
    </row>
    <row r="45" spans="1:23" ht="15" x14ac:dyDescent="0.25">
      <c r="A45" s="18"/>
      <c r="B45" s="172" t="s">
        <v>60</v>
      </c>
      <c r="C45" s="6"/>
      <c r="D45" s="15">
        <f>'Budget Narrative Yr 1'!B105</f>
        <v>0</v>
      </c>
      <c r="E45" s="15">
        <f>'Budget Narrative Yr 1'!C105</f>
        <v>0</v>
      </c>
      <c r="F45" s="28"/>
      <c r="G45" s="15">
        <f>'Budget Narrative Yr 2'!B105</f>
        <v>0</v>
      </c>
      <c r="H45" s="15">
        <f>'Budget Narrative Yr 2'!C105</f>
        <v>0</v>
      </c>
      <c r="I45" s="181"/>
      <c r="J45" s="210" t="str">
        <f t="shared" ref="J45:J51" si="3">IF(E45&gt;D45,"CBHC AMOUNT CAN NOT BE GREATER THAN TOTAL PROGRAM BUDGET AMOUNT YR1","") &amp; IF(H45&gt;G45,"CBHC AMOUNT CAN NOT BE GREATER THAN TOTAL PROGRAM BUDGET AMOUNT YR2","")</f>
        <v/>
      </c>
      <c r="N45" s="110"/>
    </row>
    <row r="46" spans="1:23" ht="15" x14ac:dyDescent="0.25">
      <c r="A46" s="18"/>
      <c r="B46" s="172" t="s">
        <v>67</v>
      </c>
      <c r="C46" s="6"/>
      <c r="D46" s="15">
        <f>'Budget Narrative Yr 1'!B106</f>
        <v>0</v>
      </c>
      <c r="E46" s="15">
        <f>'Budget Narrative Yr 1'!C106</f>
        <v>0</v>
      </c>
      <c r="F46" s="28"/>
      <c r="G46" s="15">
        <f>'Budget Narrative Yr 2'!B106</f>
        <v>0</v>
      </c>
      <c r="H46" s="15">
        <f>'Budget Narrative Yr 2'!C106</f>
        <v>0</v>
      </c>
      <c r="I46" s="181"/>
      <c r="J46" s="210" t="str">
        <f t="shared" si="3"/>
        <v/>
      </c>
      <c r="N46" s="110"/>
    </row>
    <row r="47" spans="1:23" ht="15" x14ac:dyDescent="0.25">
      <c r="A47" s="18"/>
      <c r="B47" s="172" t="s">
        <v>66</v>
      </c>
      <c r="C47" s="6"/>
      <c r="D47" s="15">
        <f>'Budget Narrative Yr 1'!B107</f>
        <v>0</v>
      </c>
      <c r="E47" s="15">
        <f>'Budget Narrative Yr 1'!C107</f>
        <v>0</v>
      </c>
      <c r="F47" s="28"/>
      <c r="G47" s="15">
        <f>'Budget Narrative Yr 2'!B107</f>
        <v>0</v>
      </c>
      <c r="H47" s="15">
        <f>'Budget Narrative Yr 2'!C107</f>
        <v>0</v>
      </c>
      <c r="I47" s="181"/>
      <c r="J47" s="210" t="str">
        <f t="shared" si="3"/>
        <v/>
      </c>
      <c r="N47" s="110"/>
    </row>
    <row r="48" spans="1:23" ht="15" x14ac:dyDescent="0.25">
      <c r="A48" s="18"/>
      <c r="B48" s="172" t="s">
        <v>68</v>
      </c>
      <c r="C48" s="6"/>
      <c r="D48" s="15">
        <f>'Budget Narrative Yr 1'!B108</f>
        <v>0</v>
      </c>
      <c r="E48" s="15">
        <f>'Budget Narrative Yr 1'!C108</f>
        <v>0</v>
      </c>
      <c r="F48" s="28"/>
      <c r="G48" s="15">
        <f>'Budget Narrative Yr 2'!B108</f>
        <v>0</v>
      </c>
      <c r="H48" s="15">
        <f>'Budget Narrative Yr 2'!C108</f>
        <v>0</v>
      </c>
      <c r="I48" s="181"/>
      <c r="J48" s="210" t="str">
        <f t="shared" si="3"/>
        <v/>
      </c>
      <c r="N48" s="110"/>
    </row>
    <row r="49" spans="1:23" ht="15" x14ac:dyDescent="0.25">
      <c r="A49" s="18"/>
      <c r="B49" s="172" t="s">
        <v>61</v>
      </c>
      <c r="C49" s="6"/>
      <c r="D49" s="15">
        <f>'Budget Narrative Yr 1'!B109</f>
        <v>0</v>
      </c>
      <c r="E49" s="15">
        <f>'Budget Narrative Yr 1'!C109</f>
        <v>0</v>
      </c>
      <c r="F49" s="28"/>
      <c r="G49" s="15">
        <f>'Budget Narrative Yr 2'!B109</f>
        <v>0</v>
      </c>
      <c r="H49" s="15">
        <f>'Budget Narrative Yr 2'!C109</f>
        <v>0</v>
      </c>
      <c r="I49" s="181"/>
      <c r="J49" s="210" t="str">
        <f t="shared" si="3"/>
        <v/>
      </c>
      <c r="N49" s="110"/>
    </row>
    <row r="50" spans="1:23" ht="15" x14ac:dyDescent="0.25">
      <c r="A50" s="18"/>
      <c r="B50" s="172" t="s">
        <v>65</v>
      </c>
      <c r="C50" s="6"/>
      <c r="D50" s="15">
        <f>'Budget Narrative Yr 1'!B110</f>
        <v>0</v>
      </c>
      <c r="E50" s="15">
        <f>'Budget Narrative Yr 1'!C110</f>
        <v>0</v>
      </c>
      <c r="F50" s="28"/>
      <c r="G50" s="15">
        <f>'Budget Narrative Yr 2'!B110</f>
        <v>0</v>
      </c>
      <c r="H50" s="15">
        <f>'Budget Narrative Yr 2'!C110</f>
        <v>0</v>
      </c>
      <c r="I50" s="181"/>
      <c r="J50" s="210" t="str">
        <f t="shared" si="3"/>
        <v/>
      </c>
      <c r="N50" s="110"/>
    </row>
    <row r="51" spans="1:23" ht="15.75" thickBot="1" x14ac:dyDescent="0.3">
      <c r="A51" s="18"/>
      <c r="B51" s="172" t="s">
        <v>57</v>
      </c>
      <c r="C51" s="6"/>
      <c r="D51" s="15">
        <f>'Budget Narrative Yr 1'!B111</f>
        <v>0</v>
      </c>
      <c r="E51" s="15">
        <f>'Budget Narrative Yr 1'!C111</f>
        <v>0</v>
      </c>
      <c r="F51" s="28"/>
      <c r="G51" s="15">
        <f>'Budget Narrative Yr 2'!B111</f>
        <v>0</v>
      </c>
      <c r="H51" s="15">
        <f>'Budget Narrative Yr 2'!C111</f>
        <v>0</v>
      </c>
      <c r="I51" s="181"/>
      <c r="J51" s="210" t="str">
        <f t="shared" si="3"/>
        <v/>
      </c>
      <c r="K51" s="110"/>
      <c r="L51" s="110"/>
      <c r="M51" s="110"/>
      <c r="N51" s="110"/>
      <c r="O51" s="110"/>
      <c r="P51" s="110"/>
      <c r="Q51" s="110"/>
      <c r="R51" s="110"/>
      <c r="S51" s="110"/>
      <c r="T51" s="110"/>
      <c r="U51" s="110"/>
      <c r="V51" s="110"/>
    </row>
    <row r="52" spans="1:23" ht="15.75" thickBot="1" x14ac:dyDescent="0.3">
      <c r="A52" s="40"/>
      <c r="B52" s="163" t="s">
        <v>42</v>
      </c>
      <c r="C52" s="164"/>
      <c r="D52" s="165">
        <f>SUM(D45:D51)</f>
        <v>0</v>
      </c>
      <c r="E52" s="165">
        <f>SUM(E45:E51)</f>
        <v>0</v>
      </c>
      <c r="F52" s="166"/>
      <c r="G52" s="165">
        <f>SUM(G45:G51)</f>
        <v>0</v>
      </c>
      <c r="H52" s="165">
        <f>SUM(H45:H51)</f>
        <v>0</v>
      </c>
      <c r="I52" s="187"/>
      <c r="J52" s="210" t="str">
        <f>IF(AND(G52&gt;=('Budget Narrative Yr 2'!B113-0.5),'New Funding Budget Summary'!G52&lt;=('Budget Narrative Yr 2'!B113+0.5),'New Funding Budget Summary'!H52&gt;=('Budget Narrative Yr 2'!C113-0.5),'New Funding Budget Summary'!H52&lt;=('Budget Narrative Yr 2'!C113+0.5)),"","YEAR 2 OCCUPANCY COSTS TOTALS DO NOT MATCH NARRATIVE TAB TOTALS")</f>
        <v/>
      </c>
      <c r="K52" s="110"/>
      <c r="L52" s="110"/>
      <c r="M52" s="110"/>
      <c r="N52" s="110"/>
      <c r="O52" s="110"/>
      <c r="P52" s="110"/>
      <c r="Q52" s="110"/>
      <c r="R52" s="110"/>
      <c r="S52" s="110"/>
      <c r="T52" s="110"/>
      <c r="U52" s="110"/>
      <c r="V52" s="110"/>
      <c r="W52" s="110"/>
    </row>
    <row r="53" spans="1:23" ht="7.5" customHeight="1" x14ac:dyDescent="0.25">
      <c r="A53" s="18"/>
      <c r="B53" s="19"/>
      <c r="C53" s="6"/>
      <c r="D53" s="10"/>
      <c r="E53" s="10"/>
      <c r="F53" s="161"/>
      <c r="G53" s="10"/>
      <c r="H53" s="162"/>
      <c r="I53" s="186"/>
      <c r="J53" s="210"/>
    </row>
    <row r="54" spans="1:23" ht="15" x14ac:dyDescent="0.25">
      <c r="A54" s="18"/>
      <c r="B54" s="172" t="s">
        <v>69</v>
      </c>
      <c r="C54" s="6"/>
      <c r="D54" s="15">
        <f>'Budget Narrative Yr 1'!B117</f>
        <v>0</v>
      </c>
      <c r="E54" s="15">
        <f>'Budget Narrative Yr 1'!C117</f>
        <v>0</v>
      </c>
      <c r="F54" s="28"/>
      <c r="G54" s="15">
        <f>'Budget Narrative Yr 2'!B117</f>
        <v>0</v>
      </c>
      <c r="H54" s="15">
        <f>'Budget Narrative Yr 2'!C117</f>
        <v>0</v>
      </c>
      <c r="I54" s="181"/>
      <c r="J54" s="210" t="str">
        <f t="shared" ref="J54:J75" si="4">IF(E54&gt;D54,"CBHC AMOUNT CAN NOT BE GREATER THAN TOTAL PROGRAM BUDGET AMOUNT YR1","") &amp; IF(H54&gt;G54,"CBHC AMOUNT CAN NOT BE GREATER THAN TOTAL PROGRAM BUDGET AMOUNT YR2","")</f>
        <v/>
      </c>
    </row>
    <row r="55" spans="1:23" ht="15" x14ac:dyDescent="0.25">
      <c r="A55" s="18"/>
      <c r="B55" s="172" t="s">
        <v>70</v>
      </c>
      <c r="C55" s="6"/>
      <c r="D55" s="15">
        <f>'Budget Narrative Yr 1'!B118</f>
        <v>0</v>
      </c>
      <c r="E55" s="15">
        <f>'Budget Narrative Yr 1'!C118</f>
        <v>0</v>
      </c>
      <c r="F55" s="28"/>
      <c r="G55" s="15">
        <f>'Budget Narrative Yr 2'!B118</f>
        <v>0</v>
      </c>
      <c r="H55" s="15">
        <f>'Budget Narrative Yr 2'!C118</f>
        <v>0</v>
      </c>
      <c r="I55" s="181"/>
      <c r="J55" s="210" t="str">
        <f t="shared" si="4"/>
        <v/>
      </c>
    </row>
    <row r="56" spans="1:23" ht="15" x14ac:dyDescent="0.25">
      <c r="A56" s="18"/>
      <c r="B56" s="172" t="s">
        <v>62</v>
      </c>
      <c r="C56" s="6"/>
      <c r="D56" s="15">
        <f>'Budget Narrative Yr 1'!B119</f>
        <v>0</v>
      </c>
      <c r="E56" s="15">
        <f>'Budget Narrative Yr 1'!C119</f>
        <v>0</v>
      </c>
      <c r="F56" s="28"/>
      <c r="G56" s="15">
        <f>'Budget Narrative Yr 2'!B119</f>
        <v>0</v>
      </c>
      <c r="H56" s="15">
        <f>'Budget Narrative Yr 2'!C119</f>
        <v>0</v>
      </c>
      <c r="I56" s="181"/>
      <c r="J56" s="210" t="str">
        <f t="shared" si="4"/>
        <v/>
      </c>
    </row>
    <row r="57" spans="1:23" ht="15" x14ac:dyDescent="0.25">
      <c r="A57" s="18"/>
      <c r="B57" s="172" t="s">
        <v>17</v>
      </c>
      <c r="C57" s="6"/>
      <c r="D57" s="15">
        <f>'Budget Narrative Yr 1'!B120</f>
        <v>0</v>
      </c>
      <c r="E57" s="15">
        <f>'Budget Narrative Yr 1'!C120</f>
        <v>0</v>
      </c>
      <c r="F57" s="28"/>
      <c r="G57" s="15">
        <f>'Budget Narrative Yr 2'!B120</f>
        <v>0</v>
      </c>
      <c r="H57" s="15">
        <f>'Budget Narrative Yr 2'!C120</f>
        <v>0</v>
      </c>
      <c r="I57" s="181"/>
      <c r="J57" s="210" t="str">
        <f t="shared" si="4"/>
        <v/>
      </c>
    </row>
    <row r="58" spans="1:23" ht="15" x14ac:dyDescent="0.25">
      <c r="A58" s="18"/>
      <c r="B58" s="172" t="s">
        <v>16</v>
      </c>
      <c r="C58" s="6"/>
      <c r="D58" s="15">
        <f>'Budget Narrative Yr 1'!B121</f>
        <v>0</v>
      </c>
      <c r="E58" s="15">
        <f>'Budget Narrative Yr 1'!C121</f>
        <v>0</v>
      </c>
      <c r="F58" s="28"/>
      <c r="G58" s="15">
        <f>'Budget Narrative Yr 2'!B121</f>
        <v>0</v>
      </c>
      <c r="H58" s="15">
        <f>'Budget Narrative Yr 2'!C121</f>
        <v>0</v>
      </c>
      <c r="I58" s="181"/>
      <c r="J58" s="210" t="str">
        <f t="shared" si="4"/>
        <v/>
      </c>
    </row>
    <row r="59" spans="1:23" ht="15" x14ac:dyDescent="0.25">
      <c r="A59" s="18"/>
      <c r="B59" s="172" t="s">
        <v>18</v>
      </c>
      <c r="C59" s="6"/>
      <c r="D59" s="15">
        <f>'Budget Narrative Yr 1'!B122</f>
        <v>0</v>
      </c>
      <c r="E59" s="15">
        <f>'Budget Narrative Yr 1'!C122</f>
        <v>0</v>
      </c>
      <c r="F59" s="28"/>
      <c r="G59" s="15">
        <f>'Budget Narrative Yr 2'!B122</f>
        <v>0</v>
      </c>
      <c r="H59" s="15">
        <f>'Budget Narrative Yr 2'!C122</f>
        <v>0</v>
      </c>
      <c r="I59" s="181"/>
      <c r="J59" s="210" t="str">
        <f t="shared" si="4"/>
        <v/>
      </c>
    </row>
    <row r="60" spans="1:23" ht="15" x14ac:dyDescent="0.25">
      <c r="A60" s="18"/>
      <c r="B60" s="172" t="s">
        <v>19</v>
      </c>
      <c r="C60" s="6"/>
      <c r="D60" s="15">
        <f>'Budget Narrative Yr 1'!B123</f>
        <v>0</v>
      </c>
      <c r="E60" s="15">
        <f>'Budget Narrative Yr 1'!C123</f>
        <v>0</v>
      </c>
      <c r="F60" s="28"/>
      <c r="G60" s="15">
        <f>'Budget Narrative Yr 2'!B123</f>
        <v>0</v>
      </c>
      <c r="H60" s="15">
        <f>'Budget Narrative Yr 2'!C123</f>
        <v>0</v>
      </c>
      <c r="I60" s="181"/>
      <c r="J60" s="210" t="str">
        <f t="shared" si="4"/>
        <v/>
      </c>
    </row>
    <row r="61" spans="1:23" ht="15" x14ac:dyDescent="0.25">
      <c r="A61" s="18"/>
      <c r="B61" s="172" t="s">
        <v>72</v>
      </c>
      <c r="C61" s="6"/>
      <c r="D61" s="15">
        <f>'Budget Narrative Yr 1'!B124</f>
        <v>0</v>
      </c>
      <c r="E61" s="15">
        <f>'Budget Narrative Yr 1'!C124</f>
        <v>0</v>
      </c>
      <c r="F61" s="28"/>
      <c r="G61" s="15">
        <f>'Budget Narrative Yr 2'!B124</f>
        <v>0</v>
      </c>
      <c r="H61" s="15">
        <f>'Budget Narrative Yr 2'!C124</f>
        <v>0</v>
      </c>
      <c r="I61" s="181"/>
      <c r="J61" s="210" t="str">
        <f t="shared" si="4"/>
        <v/>
      </c>
    </row>
    <row r="62" spans="1:23" ht="15" x14ac:dyDescent="0.25">
      <c r="A62" s="18"/>
      <c r="B62" s="172" t="s">
        <v>73</v>
      </c>
      <c r="C62" s="6"/>
      <c r="D62" s="15">
        <f>'Budget Narrative Yr 1'!B125</f>
        <v>0</v>
      </c>
      <c r="E62" s="15">
        <f>'Budget Narrative Yr 1'!C125</f>
        <v>0</v>
      </c>
      <c r="F62" s="28"/>
      <c r="G62" s="15">
        <f>'Budget Narrative Yr 2'!B125</f>
        <v>0</v>
      </c>
      <c r="H62" s="15">
        <f>'Budget Narrative Yr 2'!C125</f>
        <v>0</v>
      </c>
      <c r="I62" s="181"/>
      <c r="J62" s="210" t="str">
        <f t="shared" si="4"/>
        <v/>
      </c>
    </row>
    <row r="63" spans="1:23" ht="15" x14ac:dyDescent="0.25">
      <c r="A63" s="18"/>
      <c r="B63" s="172" t="s">
        <v>118</v>
      </c>
      <c r="C63" s="6"/>
      <c r="D63" s="15">
        <f>'Budget Narrative Yr 1'!B126</f>
        <v>0</v>
      </c>
      <c r="E63" s="15">
        <f>'Budget Narrative Yr 1'!C126</f>
        <v>0</v>
      </c>
      <c r="F63" s="28"/>
      <c r="G63" s="15">
        <f>'Budget Narrative Yr 2'!B126</f>
        <v>0</v>
      </c>
      <c r="H63" s="15">
        <f>'Budget Narrative Yr 2'!C126</f>
        <v>0</v>
      </c>
      <c r="I63" s="181"/>
      <c r="J63" s="210" t="str">
        <f t="shared" si="4"/>
        <v/>
      </c>
    </row>
    <row r="64" spans="1:23" ht="15" x14ac:dyDescent="0.25">
      <c r="A64" s="18"/>
      <c r="B64" s="172" t="s">
        <v>78</v>
      </c>
      <c r="C64" s="6"/>
      <c r="D64" s="15">
        <f>'Budget Narrative Yr 1'!B127</f>
        <v>0</v>
      </c>
      <c r="E64" s="15">
        <f>'Budget Narrative Yr 1'!C127</f>
        <v>0</v>
      </c>
      <c r="F64" s="28"/>
      <c r="G64" s="15">
        <f>'Budget Narrative Yr 2'!B127</f>
        <v>0</v>
      </c>
      <c r="H64" s="15">
        <f>'Budget Narrative Yr 2'!C127</f>
        <v>0</v>
      </c>
      <c r="I64" s="181"/>
      <c r="J64" s="210" t="str">
        <f t="shared" si="4"/>
        <v/>
      </c>
    </row>
    <row r="65" spans="1:24" ht="15" x14ac:dyDescent="0.25">
      <c r="A65" s="18"/>
      <c r="B65" s="172" t="s">
        <v>20</v>
      </c>
      <c r="C65" s="6"/>
      <c r="D65" s="15">
        <f>'Budget Narrative Yr 1'!B128</f>
        <v>0</v>
      </c>
      <c r="E65" s="15">
        <f>'Budget Narrative Yr 1'!C128</f>
        <v>0</v>
      </c>
      <c r="F65" s="28"/>
      <c r="G65" s="15">
        <f>'Budget Narrative Yr 2'!B128</f>
        <v>0</v>
      </c>
      <c r="H65" s="15">
        <f>'Budget Narrative Yr 2'!C128</f>
        <v>0</v>
      </c>
      <c r="I65" s="181"/>
      <c r="J65" s="210" t="str">
        <f t="shared" si="4"/>
        <v/>
      </c>
    </row>
    <row r="66" spans="1:24" ht="15" x14ac:dyDescent="0.25">
      <c r="A66" s="18"/>
      <c r="B66" s="172" t="s">
        <v>59</v>
      </c>
      <c r="C66" s="6"/>
      <c r="D66" s="15">
        <f>'Budget Narrative Yr 1'!B129</f>
        <v>0</v>
      </c>
      <c r="E66" s="15">
        <f>'Budget Narrative Yr 1'!C129</f>
        <v>0</v>
      </c>
      <c r="F66" s="28"/>
      <c r="G66" s="15">
        <f>'Budget Narrative Yr 2'!B129</f>
        <v>0</v>
      </c>
      <c r="H66" s="15">
        <f>'Budget Narrative Yr 2'!C129</f>
        <v>0</v>
      </c>
      <c r="I66" s="181"/>
      <c r="J66" s="210" t="str">
        <f t="shared" si="4"/>
        <v/>
      </c>
    </row>
    <row r="67" spans="1:24" ht="15" x14ac:dyDescent="0.25">
      <c r="A67" s="18"/>
      <c r="B67" s="172" t="s">
        <v>63</v>
      </c>
      <c r="C67" s="6"/>
      <c r="D67" s="15">
        <f>'Budget Narrative Yr 1'!B130</f>
        <v>0</v>
      </c>
      <c r="E67" s="15">
        <f>'Budget Narrative Yr 1'!C130</f>
        <v>0</v>
      </c>
      <c r="F67" s="28"/>
      <c r="G67" s="15">
        <f>'Budget Narrative Yr 2'!B130</f>
        <v>0</v>
      </c>
      <c r="H67" s="15">
        <f>'Budget Narrative Yr 2'!C130</f>
        <v>0</v>
      </c>
      <c r="I67" s="181"/>
      <c r="J67" s="210" t="str">
        <f t="shared" si="4"/>
        <v/>
      </c>
    </row>
    <row r="68" spans="1:24" ht="15" x14ac:dyDescent="0.25">
      <c r="A68" s="18"/>
      <c r="B68" s="172" t="s">
        <v>74</v>
      </c>
      <c r="C68" s="6"/>
      <c r="D68" s="15">
        <f>'Budget Narrative Yr 1'!B131</f>
        <v>0</v>
      </c>
      <c r="E68" s="15">
        <f>'Budget Narrative Yr 1'!C131</f>
        <v>0</v>
      </c>
      <c r="F68" s="28"/>
      <c r="G68" s="15">
        <f>'Budget Narrative Yr 2'!B131</f>
        <v>0</v>
      </c>
      <c r="H68" s="15">
        <f>'Budget Narrative Yr 2'!C131</f>
        <v>0</v>
      </c>
      <c r="I68" s="181"/>
      <c r="J68" s="210" t="str">
        <f t="shared" si="4"/>
        <v/>
      </c>
    </row>
    <row r="69" spans="1:24" ht="15" x14ac:dyDescent="0.25">
      <c r="A69" s="18"/>
      <c r="B69" s="172" t="s">
        <v>75</v>
      </c>
      <c r="C69" s="6"/>
      <c r="D69" s="15">
        <f>'Budget Narrative Yr 1'!B132</f>
        <v>0</v>
      </c>
      <c r="E69" s="15">
        <f>'Budget Narrative Yr 1'!C132</f>
        <v>0</v>
      </c>
      <c r="F69" s="28"/>
      <c r="G69" s="15">
        <f>'Budget Narrative Yr 2'!B132</f>
        <v>0</v>
      </c>
      <c r="H69" s="15">
        <f>'Budget Narrative Yr 2'!C132</f>
        <v>0</v>
      </c>
      <c r="I69" s="181"/>
      <c r="J69" s="210" t="str">
        <f t="shared" si="4"/>
        <v/>
      </c>
    </row>
    <row r="70" spans="1:24" ht="15" x14ac:dyDescent="0.25">
      <c r="A70" s="18"/>
      <c r="B70" s="172" t="s">
        <v>76</v>
      </c>
      <c r="C70" s="6"/>
      <c r="D70" s="15">
        <f>'Budget Narrative Yr 1'!B133</f>
        <v>0</v>
      </c>
      <c r="E70" s="15">
        <f>'Budget Narrative Yr 1'!C133</f>
        <v>0</v>
      </c>
      <c r="F70" s="28"/>
      <c r="G70" s="15">
        <f>'Budget Narrative Yr 2'!B133</f>
        <v>0</v>
      </c>
      <c r="H70" s="15">
        <f>'Budget Narrative Yr 2'!C133</f>
        <v>0</v>
      </c>
      <c r="I70" s="181"/>
      <c r="J70" s="210" t="str">
        <f t="shared" si="4"/>
        <v/>
      </c>
    </row>
    <row r="71" spans="1:24" ht="15" x14ac:dyDescent="0.25">
      <c r="A71" s="18"/>
      <c r="B71" s="172" t="s">
        <v>77</v>
      </c>
      <c r="C71" s="6"/>
      <c r="D71" s="15">
        <f>'Budget Narrative Yr 1'!B134</f>
        <v>0</v>
      </c>
      <c r="E71" s="15">
        <f>'Budget Narrative Yr 1'!C134</f>
        <v>0</v>
      </c>
      <c r="F71" s="28"/>
      <c r="G71" s="15">
        <f>'Budget Narrative Yr 2'!B134</f>
        <v>0</v>
      </c>
      <c r="H71" s="15">
        <f>'Budget Narrative Yr 2'!C134</f>
        <v>0</v>
      </c>
      <c r="I71" s="181"/>
      <c r="J71" s="210" t="str">
        <f t="shared" si="4"/>
        <v/>
      </c>
    </row>
    <row r="72" spans="1:24" ht="15" x14ac:dyDescent="0.25">
      <c r="A72" s="18"/>
      <c r="B72" s="172" t="s">
        <v>104</v>
      </c>
      <c r="C72" s="6"/>
      <c r="D72" s="15">
        <f>'Budget Narrative Yr 1'!B135</f>
        <v>0</v>
      </c>
      <c r="E72" s="15">
        <f>'Budget Narrative Yr 1'!C135</f>
        <v>0</v>
      </c>
      <c r="F72" s="28"/>
      <c r="G72" s="15">
        <f>'Budget Narrative Yr 2'!B135</f>
        <v>0</v>
      </c>
      <c r="H72" s="15">
        <f>'Budget Narrative Yr 2'!C135</f>
        <v>0</v>
      </c>
      <c r="I72" s="181"/>
      <c r="J72" s="210" t="str">
        <f t="shared" si="4"/>
        <v/>
      </c>
    </row>
    <row r="73" spans="1:24" ht="15" x14ac:dyDescent="0.25">
      <c r="A73" s="18"/>
      <c r="B73" s="172" t="s">
        <v>71</v>
      </c>
      <c r="C73" s="6"/>
      <c r="D73" s="15">
        <f>'Budget Narrative Yr 1'!B136</f>
        <v>0</v>
      </c>
      <c r="E73" s="15">
        <f>'Budget Narrative Yr 1'!C136</f>
        <v>0</v>
      </c>
      <c r="F73" s="28"/>
      <c r="G73" s="15">
        <f>'Budget Narrative Yr 2'!B136</f>
        <v>0</v>
      </c>
      <c r="H73" s="15">
        <f>'Budget Narrative Yr 2'!C136</f>
        <v>0</v>
      </c>
      <c r="I73" s="181"/>
      <c r="J73" s="210" t="str">
        <f t="shared" si="4"/>
        <v/>
      </c>
    </row>
    <row r="74" spans="1:24" ht="15" x14ac:dyDescent="0.25">
      <c r="A74" s="18"/>
      <c r="B74" s="172" t="s">
        <v>111</v>
      </c>
      <c r="C74" s="6"/>
      <c r="D74" s="15">
        <f>'Budget Narrative Yr 1'!B137</f>
        <v>0</v>
      </c>
      <c r="E74" s="15">
        <f>'Budget Narrative Yr 1'!C137</f>
        <v>0</v>
      </c>
      <c r="F74" s="28"/>
      <c r="G74" s="15">
        <f>'Budget Narrative Yr 2'!B137</f>
        <v>0</v>
      </c>
      <c r="H74" s="15">
        <f>'Budget Narrative Yr 2'!C137</f>
        <v>0</v>
      </c>
      <c r="I74" s="181"/>
      <c r="J74" s="210" t="str">
        <f t="shared" si="4"/>
        <v/>
      </c>
    </row>
    <row r="75" spans="1:24" ht="15" x14ac:dyDescent="0.25">
      <c r="A75" s="18"/>
      <c r="B75" s="172" t="s">
        <v>79</v>
      </c>
      <c r="C75" s="6"/>
      <c r="D75" s="15">
        <f>'Budget Narrative Yr 1'!B138</f>
        <v>0</v>
      </c>
      <c r="E75" s="15">
        <f>'Budget Narrative Yr 1'!C138</f>
        <v>0</v>
      </c>
      <c r="F75" s="28"/>
      <c r="G75" s="15">
        <f>'Budget Narrative Yr 2'!B138</f>
        <v>0</v>
      </c>
      <c r="H75" s="15">
        <f>'Budget Narrative Yr 2'!C138</f>
        <v>0</v>
      </c>
      <c r="I75" s="181"/>
      <c r="J75" s="210" t="str">
        <f t="shared" si="4"/>
        <v/>
      </c>
    </row>
    <row r="76" spans="1:24" ht="15.75" thickBot="1" x14ac:dyDescent="0.3">
      <c r="A76" s="18"/>
      <c r="B76" s="172" t="s">
        <v>110</v>
      </c>
      <c r="C76" s="6"/>
      <c r="D76" s="15">
        <f>'Budget Narrative Yr 1'!B139</f>
        <v>0</v>
      </c>
      <c r="E76" s="169"/>
      <c r="F76" s="30"/>
      <c r="G76" s="15">
        <f>'Budget Narrative Yr 2'!B139</f>
        <v>0</v>
      </c>
      <c r="H76" s="169"/>
      <c r="I76" s="181"/>
      <c r="J76" s="210"/>
      <c r="K76" s="110"/>
      <c r="L76" s="110"/>
      <c r="M76" s="110"/>
      <c r="N76" s="110"/>
      <c r="O76" s="110"/>
      <c r="P76" s="110"/>
      <c r="Q76" s="110"/>
      <c r="R76" s="110"/>
      <c r="S76" s="110"/>
      <c r="T76" s="110"/>
      <c r="U76" s="110"/>
      <c r="V76" s="110"/>
    </row>
    <row r="77" spans="1:24" ht="15" x14ac:dyDescent="0.25">
      <c r="A77" s="18"/>
      <c r="B77" s="19" t="s">
        <v>43</v>
      </c>
      <c r="C77" s="6"/>
      <c r="D77" s="31">
        <f>SUM(D54:D76)</f>
        <v>0</v>
      </c>
      <c r="E77" s="31">
        <f>SUM(E54:E76)</f>
        <v>0</v>
      </c>
      <c r="F77" s="32"/>
      <c r="G77" s="31">
        <f>SUM(G54:G76)</f>
        <v>0</v>
      </c>
      <c r="H77" s="31">
        <f>SUM(H54:H76)</f>
        <v>0</v>
      </c>
      <c r="I77" s="181"/>
      <c r="J77" s="210" t="str">
        <f>IF(E77&gt;D77,"CBHC AMOUNT CAN NOT BE GREATER THAN TOTAL PROGRAM BUDGET AMOUNT YR1","") &amp; IF(H77&gt;G77,"CBHC AMOUNT CAN NOT BE GREATER THAN TOTAL PROGRAM BUDGET AMOUNT YR2","")</f>
        <v/>
      </c>
      <c r="K77" s="110"/>
      <c r="L77" s="110"/>
      <c r="M77" s="110"/>
      <c r="N77" s="110"/>
      <c r="O77" s="110"/>
      <c r="P77" s="110"/>
      <c r="Q77" s="110"/>
      <c r="R77" s="110"/>
      <c r="S77" s="110"/>
      <c r="T77" s="110"/>
      <c r="U77" s="110"/>
      <c r="V77" s="110"/>
      <c r="W77" s="110"/>
      <c r="X77" s="110"/>
    </row>
    <row r="78" spans="1:24" ht="8.25" customHeight="1" thickBot="1" x14ac:dyDescent="0.3">
      <c r="A78" s="18"/>
      <c r="B78" s="19"/>
      <c r="C78" s="6"/>
      <c r="D78" s="38"/>
      <c r="E78" s="38"/>
      <c r="F78" s="159"/>
      <c r="G78" s="38"/>
      <c r="H78" s="39"/>
      <c r="I78" s="186"/>
      <c r="J78" s="210"/>
    </row>
    <row r="79" spans="1:24" ht="15" x14ac:dyDescent="0.25">
      <c r="A79" s="18"/>
      <c r="B79" s="19" t="s">
        <v>38</v>
      </c>
      <c r="C79" s="6"/>
      <c r="D79" s="31">
        <f>D77+D52+D43+D39+D31</f>
        <v>0</v>
      </c>
      <c r="E79" s="31">
        <f>E77+E52+E43+E39+E31</f>
        <v>0</v>
      </c>
      <c r="F79" s="32"/>
      <c r="G79" s="31">
        <f>G77+G52+G43+G39+G31</f>
        <v>0</v>
      </c>
      <c r="H79" s="31">
        <f>H77+H52+H43+H39+H31</f>
        <v>0</v>
      </c>
      <c r="I79" s="181"/>
      <c r="J79" s="210" t="str">
        <f>IF(E79&gt;D79,"CBHC AMOUNT CAN NOT BE GREATER THAN TOTAL PROGRAM BUDGET AMOUNT YR1","") &amp; IF(H79&gt;G79,"CBHC AMOUNT CAN NOT BE GREATER THAN TOTAL PROGRAM BUDGET AMOUNT YR2","")</f>
        <v/>
      </c>
    </row>
    <row r="80" spans="1:24" ht="13.5" customHeight="1" x14ac:dyDescent="0.25">
      <c r="A80" s="18"/>
      <c r="B80" s="172"/>
      <c r="C80" s="6"/>
      <c r="D80" s="12"/>
      <c r="E80" s="12"/>
      <c r="F80" s="158"/>
      <c r="G80" s="12"/>
      <c r="H80" s="36"/>
      <c r="I80" s="186"/>
      <c r="J80" s="210" t="str">
        <f>IF(AND(D81&gt;('Budget Narrative Yr 1'!B145-0.5),'New Funding Budget Summary'!D81&lt;('Budget Narrative Yr 1'!B145+0.5),'New Funding Budget Summary'!E81&gt;('Budget Narrative Yr 1'!C145-0.5),'New Funding Budget Summary'!E81&lt;('Budget Narrative Yr 1'!C145+0.5)),"","YEAR 1 ADMIN TOTALS DO NOT MATCH NARRATIVE TAB TOTALS")</f>
        <v/>
      </c>
      <c r="K80" s="110"/>
      <c r="L80" s="110"/>
      <c r="M80" s="110"/>
      <c r="N80" s="110"/>
      <c r="O80" s="110"/>
      <c r="P80" s="110"/>
      <c r="Q80" s="110"/>
      <c r="R80" s="110"/>
      <c r="S80" s="110"/>
      <c r="T80" s="110"/>
      <c r="U80" s="110"/>
      <c r="V80" s="110"/>
    </row>
    <row r="81" spans="1:23" ht="27.75" customHeight="1" x14ac:dyDescent="0.25">
      <c r="A81" s="18"/>
      <c r="B81" s="19" t="s">
        <v>112</v>
      </c>
      <c r="C81" s="6"/>
      <c r="D81" s="15">
        <f>'Budget Narrative Yr 1'!B145</f>
        <v>0</v>
      </c>
      <c r="E81" s="15">
        <f>'Budget Narrative Yr 1'!C145</f>
        <v>0</v>
      </c>
      <c r="F81" s="28"/>
      <c r="G81" s="15">
        <f>'Budget Narrative Yr 2'!B144</f>
        <v>0</v>
      </c>
      <c r="H81" s="15">
        <f>'Budget Narrative Yr 2'!C144</f>
        <v>0</v>
      </c>
      <c r="I81" s="181"/>
      <c r="J81" s="210" t="str">
        <f>IF(E81&gt;D81,"CBHC AMOUNT CAN NOT BE GREATER THAN TOTAL PROGRAM BUDGET AMOUNT YR1","") &amp; IF(H81&gt;G81,"CBHC AMOUNT CAN NOT BE GREATER THAN TOTAL PROGRAM BUDGET AMOUNT YR2","")</f>
        <v/>
      </c>
      <c r="K81" s="110"/>
      <c r="L81" s="110"/>
      <c r="M81" s="110"/>
      <c r="N81" s="110"/>
      <c r="O81" s="110"/>
      <c r="P81" s="110"/>
      <c r="Q81" s="110"/>
      <c r="R81" s="110"/>
      <c r="S81" s="110"/>
      <c r="T81" s="110"/>
      <c r="U81" s="110"/>
      <c r="V81" s="110"/>
      <c r="W81" s="110"/>
    </row>
    <row r="82" spans="1:23" ht="15.75" thickBot="1" x14ac:dyDescent="0.3">
      <c r="A82" s="18"/>
      <c r="B82" s="172"/>
      <c r="C82" s="6"/>
      <c r="D82" s="38"/>
      <c r="E82" s="38"/>
      <c r="F82" s="160"/>
      <c r="G82" s="38"/>
      <c r="H82" s="39"/>
      <c r="I82" s="179"/>
      <c r="J82" s="210"/>
      <c r="K82" s="110"/>
      <c r="L82" s="110"/>
      <c r="M82" s="110"/>
      <c r="N82" s="110"/>
      <c r="O82" s="110"/>
      <c r="P82" s="110"/>
      <c r="Q82" s="110"/>
      <c r="R82" s="110"/>
      <c r="S82" s="110"/>
      <c r="T82" s="110"/>
      <c r="U82" s="110"/>
      <c r="V82" s="110"/>
      <c r="W82" s="110"/>
    </row>
    <row r="83" spans="1:23" ht="15.75" thickBot="1" x14ac:dyDescent="0.3">
      <c r="A83" s="18"/>
      <c r="B83" s="19" t="s">
        <v>5</v>
      </c>
      <c r="C83" s="6"/>
      <c r="D83" s="43">
        <f>D81+D79</f>
        <v>0</v>
      </c>
      <c r="E83" s="43">
        <f>E81+E79</f>
        <v>0</v>
      </c>
      <c r="F83" s="44"/>
      <c r="G83" s="43">
        <f>G81+G79</f>
        <v>0</v>
      </c>
      <c r="H83" s="43">
        <f>H81+H79</f>
        <v>0</v>
      </c>
      <c r="I83" s="181"/>
      <c r="J83" s="210"/>
    </row>
    <row r="84" spans="1:23" ht="16.5" thickTop="1" thickBot="1" x14ac:dyDescent="0.3">
      <c r="A84" s="18"/>
      <c r="B84" s="172" t="s">
        <v>6</v>
      </c>
      <c r="C84" s="6"/>
      <c r="D84" s="45">
        <f>D26-D83</f>
        <v>0</v>
      </c>
      <c r="E84" s="45">
        <f>E26-E83</f>
        <v>0</v>
      </c>
      <c r="F84" s="46"/>
      <c r="G84" s="45">
        <f>G26-G83</f>
        <v>0</v>
      </c>
      <c r="H84" s="45">
        <f>H26-H83</f>
        <v>0</v>
      </c>
      <c r="I84" s="185"/>
      <c r="J84" s="210" t="str">
        <f>IF(AND(D84&lt;0.5,D84&gt;-0.05,E84&lt;0.5,E84&gt;-0.05),"","REVENUES AND EXPENDITURES MUST BALANCE")</f>
        <v/>
      </c>
      <c r="K84" s="110"/>
      <c r="L84" s="110"/>
      <c r="M84" s="110"/>
      <c r="N84" s="110"/>
      <c r="O84" s="110"/>
      <c r="P84" s="110"/>
      <c r="Q84" s="110"/>
      <c r="R84" s="110"/>
      <c r="S84" s="110"/>
      <c r="T84" s="110"/>
      <c r="U84" s="110"/>
      <c r="V84" s="110"/>
    </row>
    <row r="85" spans="1:23" ht="45" customHeight="1" x14ac:dyDescent="0.2">
      <c r="A85" s="18"/>
      <c r="B85" s="221" t="s">
        <v>123</v>
      </c>
      <c r="C85" s="222"/>
      <c r="D85" s="222"/>
      <c r="E85" s="222"/>
      <c r="F85" s="222"/>
      <c r="G85" s="222"/>
      <c r="H85" s="222"/>
      <c r="I85" s="171"/>
      <c r="J85" s="210"/>
    </row>
    <row r="86" spans="1:23" ht="12" x14ac:dyDescent="0.2">
      <c r="A86" s="18"/>
      <c r="B86" s="188"/>
      <c r="I86" s="171"/>
      <c r="J86" s="210"/>
    </row>
    <row r="87" spans="1:23" ht="10.5" customHeight="1" thickBot="1" x14ac:dyDescent="0.25">
      <c r="A87" s="40"/>
      <c r="B87" s="41"/>
      <c r="C87" s="42"/>
      <c r="D87" s="42"/>
      <c r="E87" s="42"/>
      <c r="F87" s="42"/>
      <c r="G87" s="42"/>
      <c r="H87" s="42"/>
      <c r="I87" s="189"/>
      <c r="J87" s="210"/>
      <c r="K87" s="110"/>
      <c r="L87" s="110"/>
      <c r="M87" s="110"/>
      <c r="N87" s="110"/>
      <c r="O87" s="110"/>
      <c r="P87" s="110"/>
      <c r="Q87" s="110"/>
      <c r="R87" s="110"/>
      <c r="S87" s="110"/>
      <c r="T87" s="110"/>
      <c r="U87" s="110"/>
      <c r="V87" s="110"/>
    </row>
  </sheetData>
  <sheetProtection algorithmName="SHA-512" hashValue="hu93W/N7i9T4TgGvas8tyo9mNgS1UGOgbQm1/AbjrUZlrP2jLK2G8YT2IzDIDZEDWvn90r5APHidH9gnP09U/A==" saltValue="xIuS95tJQJt5+Mc8Ooq7Yg==" spinCount="100000" sheet="1" formatCells="0"/>
  <mergeCells count="6">
    <mergeCell ref="E4:G5"/>
    <mergeCell ref="B85:H85"/>
    <mergeCell ref="D7:E7"/>
    <mergeCell ref="G8:H8"/>
    <mergeCell ref="G7:H7"/>
    <mergeCell ref="D8:E8"/>
  </mergeCells>
  <phoneticPr fontId="0" type="noConversion"/>
  <conditionalFormatting sqref="B4">
    <cfRule type="expression" dxfId="109" priority="116">
      <formula>$B$4=$N$4</formula>
    </cfRule>
  </conditionalFormatting>
  <conditionalFormatting sqref="B5">
    <cfRule type="expression" dxfId="108" priority="115">
      <formula>$B$5=$N$5</formula>
    </cfRule>
  </conditionalFormatting>
  <conditionalFormatting sqref="B6">
    <cfRule type="cellIs" dxfId="107" priority="1" operator="equal">
      <formula>$N$7</formula>
    </cfRule>
  </conditionalFormatting>
  <conditionalFormatting sqref="B7">
    <cfRule type="expression" dxfId="106" priority="114">
      <formula>$B$7=$N$6</formula>
    </cfRule>
  </conditionalFormatting>
  <conditionalFormatting sqref="D30">
    <cfRule type="expression" dxfId="105" priority="83">
      <formula>" $E$30&gt;$D$30"</formula>
    </cfRule>
    <cfRule type="cellIs" dxfId="104" priority="82" operator="lessThan">
      <formula>$E$30</formula>
    </cfRule>
  </conditionalFormatting>
  <conditionalFormatting sqref="D33">
    <cfRule type="cellIs" dxfId="103" priority="81" operator="lessThan">
      <formula>$E$33</formula>
    </cfRule>
  </conditionalFormatting>
  <conditionalFormatting sqref="D34">
    <cfRule type="cellIs" dxfId="102" priority="80" operator="lessThan">
      <formula>$E$34</formula>
    </cfRule>
  </conditionalFormatting>
  <conditionalFormatting sqref="D35">
    <cfRule type="cellIs" dxfId="101" priority="79" operator="lessThan">
      <formula>$E$35</formula>
    </cfRule>
  </conditionalFormatting>
  <conditionalFormatting sqref="D36">
    <cfRule type="cellIs" dxfId="100" priority="78" operator="lessThan">
      <formula>$E$36</formula>
    </cfRule>
  </conditionalFormatting>
  <conditionalFormatting sqref="D37">
    <cfRule type="cellIs" dxfId="99" priority="77" operator="lessThan">
      <formula>$E$37</formula>
    </cfRule>
  </conditionalFormatting>
  <conditionalFormatting sqref="D38">
    <cfRule type="cellIs" dxfId="98" priority="76" operator="lessThan">
      <formula>$E$38</formula>
    </cfRule>
  </conditionalFormatting>
  <conditionalFormatting sqref="D41">
    <cfRule type="cellIs" dxfId="97" priority="75" operator="lessThan">
      <formula>$E$41</formula>
    </cfRule>
  </conditionalFormatting>
  <conditionalFormatting sqref="D42">
    <cfRule type="cellIs" dxfId="96" priority="74" operator="lessThan">
      <formula>$E$42</formula>
    </cfRule>
  </conditionalFormatting>
  <conditionalFormatting sqref="D45">
    <cfRule type="cellIs" dxfId="95" priority="73" operator="lessThan">
      <formula>$E$45</formula>
    </cfRule>
  </conditionalFormatting>
  <conditionalFormatting sqref="D46">
    <cfRule type="cellIs" dxfId="94" priority="72" operator="lessThan">
      <formula>$E$46</formula>
    </cfRule>
  </conditionalFormatting>
  <conditionalFormatting sqref="D47">
    <cfRule type="cellIs" dxfId="93" priority="71" operator="lessThan">
      <formula>$E$47</formula>
    </cfRule>
  </conditionalFormatting>
  <conditionalFormatting sqref="D48">
    <cfRule type="cellIs" dxfId="92" priority="70" operator="lessThan">
      <formula>$E$48</formula>
    </cfRule>
  </conditionalFormatting>
  <conditionalFormatting sqref="D49">
    <cfRule type="cellIs" dxfId="91" priority="69" operator="lessThan">
      <formula>$E$49</formula>
    </cfRule>
  </conditionalFormatting>
  <conditionalFormatting sqref="D50">
    <cfRule type="cellIs" dxfId="90" priority="68" operator="lessThan">
      <formula>$E$50</formula>
    </cfRule>
  </conditionalFormatting>
  <conditionalFormatting sqref="D51">
    <cfRule type="cellIs" dxfId="89" priority="67" operator="lessThan">
      <formula>$E$51</formula>
    </cfRule>
  </conditionalFormatting>
  <conditionalFormatting sqref="D54">
    <cfRule type="cellIs" dxfId="88" priority="66" operator="lessThan">
      <formula>$E$54</formula>
    </cfRule>
  </conditionalFormatting>
  <conditionalFormatting sqref="D55">
    <cfRule type="cellIs" dxfId="87" priority="65" operator="lessThan">
      <formula>$E$55</formula>
    </cfRule>
  </conditionalFormatting>
  <conditionalFormatting sqref="D56">
    <cfRule type="cellIs" dxfId="86" priority="64" operator="lessThan">
      <formula>$E$56</formula>
    </cfRule>
  </conditionalFormatting>
  <conditionalFormatting sqref="D57">
    <cfRule type="cellIs" dxfId="85" priority="63" operator="lessThan">
      <formula>$E$57</formula>
    </cfRule>
  </conditionalFormatting>
  <conditionalFormatting sqref="D58">
    <cfRule type="cellIs" dxfId="84" priority="62" operator="lessThan">
      <formula>$E$58</formula>
    </cfRule>
  </conditionalFormatting>
  <conditionalFormatting sqref="D59">
    <cfRule type="cellIs" dxfId="83" priority="41" operator="lessThan">
      <formula>$E$59</formula>
    </cfRule>
  </conditionalFormatting>
  <conditionalFormatting sqref="D60">
    <cfRule type="cellIs" dxfId="82" priority="59" operator="lessThan">
      <formula>$E$60</formula>
    </cfRule>
  </conditionalFormatting>
  <conditionalFormatting sqref="D61">
    <cfRule type="cellIs" dxfId="81" priority="58" operator="lessThan">
      <formula>$E$61</formula>
    </cfRule>
  </conditionalFormatting>
  <conditionalFormatting sqref="D62">
    <cfRule type="cellIs" dxfId="80" priority="57" operator="lessThan">
      <formula>$E$62</formula>
    </cfRule>
  </conditionalFormatting>
  <conditionalFormatting sqref="D63">
    <cfRule type="cellIs" dxfId="79" priority="56" operator="lessThan">
      <formula>$E$63</formula>
    </cfRule>
  </conditionalFormatting>
  <conditionalFormatting sqref="D64">
    <cfRule type="cellIs" dxfId="78" priority="55" operator="lessThan">
      <formula>$E$64</formula>
    </cfRule>
  </conditionalFormatting>
  <conditionalFormatting sqref="D65">
    <cfRule type="cellIs" dxfId="77" priority="54" operator="lessThan">
      <formula>$E$65</formula>
    </cfRule>
  </conditionalFormatting>
  <conditionalFormatting sqref="D66">
    <cfRule type="cellIs" dxfId="76" priority="53" operator="lessThan">
      <formula>$E$66</formula>
    </cfRule>
  </conditionalFormatting>
  <conditionalFormatting sqref="D67">
    <cfRule type="cellIs" dxfId="75" priority="52" operator="lessThan">
      <formula>$E$67</formula>
    </cfRule>
  </conditionalFormatting>
  <conditionalFormatting sqref="D68">
    <cfRule type="cellIs" dxfId="74" priority="51" operator="lessThan">
      <formula>$E$68</formula>
    </cfRule>
  </conditionalFormatting>
  <conditionalFormatting sqref="D69">
    <cfRule type="cellIs" dxfId="73" priority="50" operator="lessThan">
      <formula>$E$69</formula>
    </cfRule>
  </conditionalFormatting>
  <conditionalFormatting sqref="D70">
    <cfRule type="cellIs" dxfId="72" priority="49" operator="lessThan">
      <formula>$E$70</formula>
    </cfRule>
  </conditionalFormatting>
  <conditionalFormatting sqref="D71">
    <cfRule type="cellIs" dxfId="71" priority="48" operator="lessThan">
      <formula>$E$71</formula>
    </cfRule>
  </conditionalFormatting>
  <conditionalFormatting sqref="D72">
    <cfRule type="cellIs" dxfId="70" priority="47" operator="lessThan">
      <formula>$E$72</formula>
    </cfRule>
  </conditionalFormatting>
  <conditionalFormatting sqref="D73">
    <cfRule type="cellIs" dxfId="69" priority="46" operator="lessThan">
      <formula>$E$73</formula>
    </cfRule>
  </conditionalFormatting>
  <conditionalFormatting sqref="D74">
    <cfRule type="cellIs" dxfId="68" priority="45" operator="lessThan">
      <formula>$E$74</formula>
    </cfRule>
  </conditionalFormatting>
  <conditionalFormatting sqref="D75">
    <cfRule type="cellIs" dxfId="67" priority="44" operator="lessThan">
      <formula>$E$75</formula>
    </cfRule>
  </conditionalFormatting>
  <conditionalFormatting sqref="D76">
    <cfRule type="cellIs" dxfId="66" priority="43" operator="lessThan">
      <formula>$E$76</formula>
    </cfRule>
  </conditionalFormatting>
  <conditionalFormatting sqref="D81">
    <cfRule type="cellIs" dxfId="65" priority="42" operator="lessThan">
      <formula>$E$81</formula>
    </cfRule>
  </conditionalFormatting>
  <conditionalFormatting sqref="G30">
    <cfRule type="cellIs" dxfId="64" priority="40" operator="lessThan">
      <formula>$H$30</formula>
    </cfRule>
  </conditionalFormatting>
  <conditionalFormatting sqref="G33">
    <cfRule type="cellIs" dxfId="63" priority="39" operator="lessThan">
      <formula>$H$33</formula>
    </cfRule>
  </conditionalFormatting>
  <conditionalFormatting sqref="G34">
    <cfRule type="cellIs" dxfId="62" priority="38" operator="lessThan">
      <formula>$H$34</formula>
    </cfRule>
  </conditionalFormatting>
  <conditionalFormatting sqref="G35">
    <cfRule type="cellIs" dxfId="61" priority="37" operator="lessThan">
      <formula>$H$35</formula>
    </cfRule>
  </conditionalFormatting>
  <conditionalFormatting sqref="G36">
    <cfRule type="cellIs" dxfId="60" priority="36" operator="lessThan">
      <formula>$H$36</formula>
    </cfRule>
  </conditionalFormatting>
  <conditionalFormatting sqref="G37">
    <cfRule type="cellIs" dxfId="59" priority="35" operator="lessThan">
      <formula>$H$37</formula>
    </cfRule>
  </conditionalFormatting>
  <conditionalFormatting sqref="G38">
    <cfRule type="cellIs" dxfId="58" priority="34" operator="lessThan">
      <formula>$H$38</formula>
    </cfRule>
  </conditionalFormatting>
  <conditionalFormatting sqref="G41">
    <cfRule type="cellIs" dxfId="57" priority="33" operator="lessThan">
      <formula>$H$41</formula>
    </cfRule>
  </conditionalFormatting>
  <conditionalFormatting sqref="G42">
    <cfRule type="cellIs" dxfId="56" priority="32" operator="lessThan">
      <formula>$H$42</formula>
    </cfRule>
  </conditionalFormatting>
  <conditionalFormatting sqref="G45">
    <cfRule type="cellIs" dxfId="55" priority="31" operator="lessThan">
      <formula>$H$45</formula>
    </cfRule>
  </conditionalFormatting>
  <conditionalFormatting sqref="G46">
    <cfRule type="cellIs" dxfId="54" priority="30" operator="lessThan">
      <formula>$H$46</formula>
    </cfRule>
  </conditionalFormatting>
  <conditionalFormatting sqref="G47">
    <cfRule type="cellIs" dxfId="53" priority="29" operator="lessThan">
      <formula>$H$47</formula>
    </cfRule>
  </conditionalFormatting>
  <conditionalFormatting sqref="G48">
    <cfRule type="cellIs" dxfId="52" priority="28" operator="lessThan">
      <formula>$H$48</formula>
    </cfRule>
  </conditionalFormatting>
  <conditionalFormatting sqref="G49">
    <cfRule type="cellIs" dxfId="51" priority="27" operator="lessThan">
      <formula>$H$49</formula>
    </cfRule>
  </conditionalFormatting>
  <conditionalFormatting sqref="G50">
    <cfRule type="cellIs" dxfId="50" priority="26" operator="lessThan">
      <formula>$H$50</formula>
    </cfRule>
  </conditionalFormatting>
  <conditionalFormatting sqref="G51">
    <cfRule type="cellIs" dxfId="49" priority="25" operator="lessThan">
      <formula>$H$51</formula>
    </cfRule>
  </conditionalFormatting>
  <conditionalFormatting sqref="G54">
    <cfRule type="cellIs" dxfId="48" priority="24" operator="lessThan">
      <formula>$H$54</formula>
    </cfRule>
  </conditionalFormatting>
  <conditionalFormatting sqref="G55">
    <cfRule type="cellIs" dxfId="47" priority="23" operator="lessThan">
      <formula>$H$55</formula>
    </cfRule>
  </conditionalFormatting>
  <conditionalFormatting sqref="G56">
    <cfRule type="cellIs" dxfId="46" priority="22" operator="lessThan">
      <formula>$H$56</formula>
    </cfRule>
  </conditionalFormatting>
  <conditionalFormatting sqref="G57">
    <cfRule type="cellIs" dxfId="45" priority="21" operator="lessThan">
      <formula>$H$57</formula>
    </cfRule>
  </conditionalFormatting>
  <conditionalFormatting sqref="G58">
    <cfRule type="cellIs" dxfId="44" priority="20" operator="lessThan">
      <formula>$H$58</formula>
    </cfRule>
  </conditionalFormatting>
  <conditionalFormatting sqref="G59">
    <cfRule type="cellIs" dxfId="43" priority="19" operator="lessThan">
      <formula>$H$59</formula>
    </cfRule>
  </conditionalFormatting>
  <conditionalFormatting sqref="G60">
    <cfRule type="cellIs" dxfId="42" priority="18" operator="lessThan">
      <formula>$H$60</formula>
    </cfRule>
  </conditionalFormatting>
  <conditionalFormatting sqref="G61">
    <cfRule type="cellIs" dxfId="41" priority="17" operator="lessThan">
      <formula>$H$61</formula>
    </cfRule>
  </conditionalFormatting>
  <conditionalFormatting sqref="G62">
    <cfRule type="cellIs" dxfId="40" priority="16" operator="lessThan">
      <formula>$H$62</formula>
    </cfRule>
  </conditionalFormatting>
  <conditionalFormatting sqref="G63">
    <cfRule type="cellIs" dxfId="39" priority="15" operator="lessThan">
      <formula>$H$63</formula>
    </cfRule>
  </conditionalFormatting>
  <conditionalFormatting sqref="G64">
    <cfRule type="cellIs" dxfId="38" priority="14" operator="lessThan">
      <formula>$H$64</formula>
    </cfRule>
  </conditionalFormatting>
  <conditionalFormatting sqref="G65">
    <cfRule type="cellIs" dxfId="37" priority="13" operator="lessThan">
      <formula>$H$65</formula>
    </cfRule>
  </conditionalFormatting>
  <conditionalFormatting sqref="G66">
    <cfRule type="cellIs" dxfId="36" priority="12" operator="lessThan">
      <formula>$H$66</formula>
    </cfRule>
  </conditionalFormatting>
  <conditionalFormatting sqref="G67">
    <cfRule type="cellIs" dxfId="35" priority="11" operator="lessThan">
      <formula>$H$67</formula>
    </cfRule>
  </conditionalFormatting>
  <conditionalFormatting sqref="G68">
    <cfRule type="cellIs" dxfId="34" priority="10" operator="lessThan">
      <formula>$H$68</formula>
    </cfRule>
  </conditionalFormatting>
  <conditionalFormatting sqref="G69">
    <cfRule type="cellIs" dxfId="33" priority="9" operator="lessThan">
      <formula>$H$69</formula>
    </cfRule>
  </conditionalFormatting>
  <conditionalFormatting sqref="G70">
    <cfRule type="cellIs" dxfId="32" priority="8" operator="lessThan">
      <formula>$H$70</formula>
    </cfRule>
  </conditionalFormatting>
  <conditionalFormatting sqref="G71">
    <cfRule type="cellIs" dxfId="31" priority="7" operator="lessThan">
      <formula>$H$71</formula>
    </cfRule>
  </conditionalFormatting>
  <conditionalFormatting sqref="G72">
    <cfRule type="cellIs" dxfId="30" priority="6" operator="lessThan">
      <formula>$H$72</formula>
    </cfRule>
  </conditionalFormatting>
  <conditionalFormatting sqref="G73">
    <cfRule type="cellIs" dxfId="29" priority="5" operator="lessThan">
      <formula>$H$73</formula>
    </cfRule>
  </conditionalFormatting>
  <conditionalFormatting sqref="G74">
    <cfRule type="cellIs" dxfId="28" priority="4" operator="lessThan">
      <formula>$H$74</formula>
    </cfRule>
  </conditionalFormatting>
  <conditionalFormatting sqref="G75">
    <cfRule type="cellIs" dxfId="27" priority="3" operator="lessThan">
      <formula>$H$75</formula>
    </cfRule>
  </conditionalFormatting>
  <conditionalFormatting sqref="G81">
    <cfRule type="cellIs" dxfId="26" priority="2" operator="lessThan">
      <formula>$H$81</formula>
    </cfRule>
  </conditionalFormatting>
  <dataValidations disablePrompts="1" count="1">
    <dataValidation type="custom" errorStyle="warning" allowBlank="1" showInputMessage="1" showErrorMessage="1" error="Total Program Budget can not be less than CBHC funding amount " sqref="D33" xr:uid="{0F8C538F-D872-42B6-B4FE-E92080C78CEF}">
      <formula1>E33&gt;D33</formula1>
    </dataValidation>
  </dataValidations>
  <printOptions horizontalCentered="1"/>
  <pageMargins left="0" right="0" top="0.75" bottom="0.5" header="0.35" footer="0.3"/>
  <pageSetup scale="87" fitToHeight="0" orientation="portrait" r:id="rId1"/>
  <headerFooter alignWithMargins="0">
    <oddHeader xml:space="preserve">&amp;LChildren’s Board of Hillsborough County 
PRO 2025 – 04 Invitation to Negotiate (ITN)LEVEL (3) Leading Grant-Barbershop Conversations
Attachment (# 3) – Budget Addendum #1&amp;RPlease note:  These forms are not to be changed
     </oddHeader>
    <oddFooter>&amp;LRevised 10-19-23&amp;C&amp;P</oddFooter>
  </headerFooter>
  <rowBreaks count="1" manualBreakCount="1">
    <brk id="5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pageSetUpPr fitToPage="1"/>
  </sheetPr>
  <dimension ref="A1:M121"/>
  <sheetViews>
    <sheetView showGridLines="0" zoomScaleNormal="100" workbookViewId="0">
      <selection activeCell="G26" sqref="G26:G27"/>
    </sheetView>
  </sheetViews>
  <sheetFormatPr defaultColWidth="9.83203125" defaultRowHeight="11.25" x14ac:dyDescent="0.2"/>
  <cols>
    <col min="1" max="1" width="1.1640625" style="49" customWidth="1"/>
    <col min="2" max="2" width="3.83203125" style="49" customWidth="1"/>
    <col min="3" max="3" width="32.83203125" style="49" customWidth="1"/>
    <col min="4" max="4" width="7.83203125" style="89" customWidth="1"/>
    <col min="5" max="5" width="15.83203125" style="67" customWidth="1"/>
    <col min="6" max="6" width="12.83203125" style="90" customWidth="1"/>
    <col min="7" max="10" width="15.83203125" style="67" customWidth="1"/>
    <col min="11" max="11" width="0.83203125" style="49" customWidth="1"/>
    <col min="12" max="12" width="9.83203125" style="190"/>
    <col min="13" max="16384" width="9.83203125" style="49"/>
  </cols>
  <sheetData>
    <row r="1" spans="1:13" ht="3.75" customHeight="1" thickTop="1" x14ac:dyDescent="0.2">
      <c r="A1" s="50"/>
      <c r="B1" s="51"/>
      <c r="C1" s="51"/>
      <c r="D1" s="52"/>
      <c r="E1" s="53"/>
      <c r="F1" s="54"/>
      <c r="G1" s="53"/>
      <c r="H1" s="53"/>
      <c r="I1" s="53"/>
      <c r="J1" s="53"/>
      <c r="K1" s="55"/>
    </row>
    <row r="2" spans="1:13" ht="12.75" customHeight="1" x14ac:dyDescent="0.2">
      <c r="A2" s="56"/>
      <c r="C2" s="2" t="s">
        <v>49</v>
      </c>
      <c r="D2" s="3"/>
      <c r="E2" s="4"/>
      <c r="F2" s="5"/>
      <c r="G2" s="4"/>
      <c r="H2" s="254" t="s">
        <v>124</v>
      </c>
      <c r="I2" s="254"/>
      <c r="J2" s="254"/>
      <c r="K2" s="61"/>
    </row>
    <row r="3" spans="1:13" ht="14.25" customHeight="1" x14ac:dyDescent="0.2">
      <c r="A3" s="56"/>
      <c r="C3" s="2" t="s">
        <v>58</v>
      </c>
      <c r="D3" s="3"/>
      <c r="E3" s="4"/>
      <c r="F3" s="5"/>
      <c r="G3" s="4"/>
      <c r="H3" s="254"/>
      <c r="I3" s="254"/>
      <c r="J3" s="254"/>
      <c r="K3" s="61"/>
    </row>
    <row r="4" spans="1:13" ht="6" customHeight="1" x14ac:dyDescent="0.2">
      <c r="A4" s="56"/>
      <c r="C4" s="6"/>
      <c r="D4" s="7"/>
      <c r="E4" s="4"/>
      <c r="F4" s="5"/>
      <c r="G4" s="4"/>
      <c r="H4" s="254"/>
      <c r="I4" s="254"/>
      <c r="J4" s="254"/>
      <c r="K4" s="61"/>
    </row>
    <row r="5" spans="1:13" ht="12.75" customHeight="1" x14ac:dyDescent="0.2">
      <c r="A5" s="56"/>
      <c r="C5" s="8" t="str">
        <f>'New Funding Budget Summary'!B4</f>
        <v xml:space="preserve">Agency: </v>
      </c>
      <c r="D5" s="9"/>
      <c r="E5" s="10"/>
      <c r="F5" s="5"/>
      <c r="G5" s="4"/>
      <c r="H5" s="254"/>
      <c r="I5" s="254"/>
      <c r="J5" s="254"/>
      <c r="K5" s="61"/>
    </row>
    <row r="6" spans="1:13" ht="15.75" customHeight="1" x14ac:dyDescent="0.25">
      <c r="A6" s="56"/>
      <c r="C6" s="8" t="str">
        <f>'New Funding Budget Summary'!B5</f>
        <v xml:space="preserve">Program: </v>
      </c>
      <c r="D6" s="11"/>
      <c r="E6" s="12"/>
      <c r="F6" s="5"/>
      <c r="G6" s="13"/>
      <c r="H6" s="254"/>
      <c r="I6" s="254"/>
      <c r="J6" s="254"/>
      <c r="K6" s="61"/>
      <c r="M6" s="63"/>
    </row>
    <row r="7" spans="1:13" ht="12.75" x14ac:dyDescent="0.2">
      <c r="A7" s="56"/>
      <c r="C7" s="14" t="str">
        <f>'New Funding Budget Summary'!B6</f>
        <v xml:space="preserve">Contract Period: </v>
      </c>
      <c r="D7" s="11"/>
      <c r="E7" s="12"/>
      <c r="F7" s="5"/>
      <c r="G7" s="91"/>
      <c r="H7" s="254"/>
      <c r="I7" s="254"/>
      <c r="J7" s="254"/>
      <c r="K7" s="61"/>
      <c r="M7" s="63"/>
    </row>
    <row r="8" spans="1:13" ht="3.75" customHeight="1" x14ac:dyDescent="0.2">
      <c r="A8" s="56"/>
      <c r="C8" s="6"/>
      <c r="D8" s="7"/>
      <c r="E8" s="4"/>
      <c r="F8" s="5"/>
      <c r="G8" s="4"/>
      <c r="H8" s="254"/>
      <c r="I8" s="254"/>
      <c r="J8" s="254"/>
      <c r="K8" s="61"/>
      <c r="M8" s="63"/>
    </row>
    <row r="9" spans="1:13" ht="9.75" customHeight="1" x14ac:dyDescent="0.35">
      <c r="A9" s="56"/>
      <c r="C9" s="57"/>
      <c r="D9" s="58"/>
      <c r="E9" s="65"/>
      <c r="F9" s="66"/>
      <c r="H9" s="255"/>
      <c r="I9" s="255"/>
      <c r="J9" s="255"/>
      <c r="K9" s="61"/>
    </row>
    <row r="10" spans="1:13" ht="7.5" customHeight="1" x14ac:dyDescent="0.2">
      <c r="A10" s="56"/>
      <c r="C10" s="57"/>
      <c r="D10" s="58"/>
      <c r="E10" s="64"/>
      <c r="F10" s="68"/>
      <c r="G10" s="69"/>
      <c r="H10" s="59"/>
      <c r="I10" s="70"/>
      <c r="J10" s="64"/>
      <c r="K10" s="61"/>
    </row>
    <row r="11" spans="1:13" ht="12.75" x14ac:dyDescent="0.2">
      <c r="A11" s="56"/>
      <c r="C11" s="57" t="s">
        <v>21</v>
      </c>
      <c r="D11" s="58"/>
      <c r="E11" s="71"/>
      <c r="F11" s="72"/>
      <c r="G11" s="71"/>
      <c r="H11" s="71"/>
      <c r="I11" s="71"/>
      <c r="J11" s="64"/>
      <c r="K11" s="61"/>
    </row>
    <row r="12" spans="1:13" ht="12.75" x14ac:dyDescent="0.2">
      <c r="A12" s="56"/>
      <c r="C12" s="73" t="s">
        <v>0</v>
      </c>
      <c r="D12" s="74" t="s">
        <v>1</v>
      </c>
      <c r="E12" s="75" t="s">
        <v>2</v>
      </c>
      <c r="F12" s="74" t="s">
        <v>45</v>
      </c>
      <c r="G12" s="74" t="s">
        <v>46</v>
      </c>
      <c r="H12" s="74" t="s">
        <v>47</v>
      </c>
      <c r="I12" s="76" t="s">
        <v>55</v>
      </c>
      <c r="J12" s="77" t="s">
        <v>109</v>
      </c>
      <c r="K12" s="61"/>
    </row>
    <row r="13" spans="1:13" ht="12.75" x14ac:dyDescent="0.2">
      <c r="A13" s="56"/>
      <c r="C13" s="127"/>
      <c r="D13" s="128"/>
      <c r="E13" s="129" t="s">
        <v>53</v>
      </c>
      <c r="F13" s="130"/>
      <c r="G13" s="129" t="s">
        <v>107</v>
      </c>
      <c r="H13" s="131" t="s">
        <v>107</v>
      </c>
      <c r="I13" s="132" t="s">
        <v>108</v>
      </c>
      <c r="J13" s="133" t="s">
        <v>108</v>
      </c>
      <c r="K13" s="61"/>
      <c r="L13" s="191"/>
    </row>
    <row r="14" spans="1:13" ht="12.75" x14ac:dyDescent="0.2">
      <c r="A14" s="56"/>
      <c r="C14" s="134" t="s">
        <v>23</v>
      </c>
      <c r="D14" s="135" t="s">
        <v>102</v>
      </c>
      <c r="E14" s="136" t="s">
        <v>56</v>
      </c>
      <c r="F14" s="137" t="s">
        <v>48</v>
      </c>
      <c r="G14" s="136" t="s">
        <v>51</v>
      </c>
      <c r="H14" s="138" t="s">
        <v>22</v>
      </c>
      <c r="I14" s="139" t="s">
        <v>51</v>
      </c>
      <c r="J14" s="140" t="s">
        <v>22</v>
      </c>
      <c r="K14" s="61"/>
      <c r="L14" s="191"/>
    </row>
    <row r="15" spans="1:13" ht="12.75" x14ac:dyDescent="0.2">
      <c r="A15" s="56"/>
      <c r="C15" s="141" t="s">
        <v>100</v>
      </c>
      <c r="D15" s="142" t="s">
        <v>99</v>
      </c>
      <c r="E15" s="143" t="s">
        <v>24</v>
      </c>
      <c r="F15" s="144" t="s">
        <v>54</v>
      </c>
      <c r="G15" s="143" t="s">
        <v>52</v>
      </c>
      <c r="H15" s="145" t="s">
        <v>8</v>
      </c>
      <c r="I15" s="146" t="s">
        <v>52</v>
      </c>
      <c r="J15" s="147" t="s">
        <v>8</v>
      </c>
      <c r="K15" s="61"/>
      <c r="L15" s="191"/>
    </row>
    <row r="16" spans="1:13" ht="24" customHeight="1" x14ac:dyDescent="0.2">
      <c r="A16" s="56"/>
      <c r="B16" s="78" t="s">
        <v>25</v>
      </c>
      <c r="C16" s="79" t="s">
        <v>125</v>
      </c>
      <c r="D16" s="231"/>
      <c r="E16" s="243"/>
      <c r="F16" s="245"/>
      <c r="G16" s="240"/>
      <c r="H16" s="247"/>
      <c r="I16" s="238"/>
      <c r="J16" s="240"/>
      <c r="K16" s="61"/>
    </row>
    <row r="17" spans="1:11" ht="24" customHeight="1" x14ac:dyDescent="0.2">
      <c r="A17" s="56"/>
      <c r="B17" s="47"/>
      <c r="C17" s="80" t="s">
        <v>101</v>
      </c>
      <c r="D17" s="232"/>
      <c r="E17" s="251"/>
      <c r="F17" s="252"/>
      <c r="G17" s="250"/>
      <c r="H17" s="253"/>
      <c r="I17" s="249"/>
      <c r="J17" s="250"/>
      <c r="K17" s="61"/>
    </row>
    <row r="18" spans="1:11" ht="24" customHeight="1" x14ac:dyDescent="0.2">
      <c r="A18" s="56"/>
      <c r="B18" s="78" t="s">
        <v>28</v>
      </c>
      <c r="C18" s="79" t="s">
        <v>26</v>
      </c>
      <c r="D18" s="231"/>
      <c r="E18" s="243"/>
      <c r="F18" s="245"/>
      <c r="G18" s="240"/>
      <c r="H18" s="247"/>
      <c r="I18" s="238"/>
      <c r="J18" s="240"/>
      <c r="K18" s="61"/>
    </row>
    <row r="19" spans="1:11" ht="24" customHeight="1" x14ac:dyDescent="0.2">
      <c r="A19" s="56"/>
      <c r="B19" s="47"/>
      <c r="C19" s="80" t="s">
        <v>27</v>
      </c>
      <c r="D19" s="232"/>
      <c r="E19" s="251"/>
      <c r="F19" s="252"/>
      <c r="G19" s="250"/>
      <c r="H19" s="253"/>
      <c r="I19" s="249"/>
      <c r="J19" s="250"/>
      <c r="K19" s="61"/>
    </row>
    <row r="20" spans="1:11" ht="24" customHeight="1" x14ac:dyDescent="0.2">
      <c r="A20" s="56"/>
      <c r="B20" s="78" t="s">
        <v>29</v>
      </c>
      <c r="C20" s="79" t="s">
        <v>26</v>
      </c>
      <c r="D20" s="231"/>
      <c r="E20" s="243"/>
      <c r="F20" s="245"/>
      <c r="G20" s="240"/>
      <c r="H20" s="247"/>
      <c r="I20" s="238"/>
      <c r="J20" s="240"/>
      <c r="K20" s="61"/>
    </row>
    <row r="21" spans="1:11" ht="24" customHeight="1" x14ac:dyDescent="0.2">
      <c r="A21" s="56"/>
      <c r="B21" s="47"/>
      <c r="C21" s="80" t="s">
        <v>27</v>
      </c>
      <c r="D21" s="232"/>
      <c r="E21" s="251"/>
      <c r="F21" s="252"/>
      <c r="G21" s="250"/>
      <c r="H21" s="253"/>
      <c r="I21" s="249"/>
      <c r="J21" s="250"/>
      <c r="K21" s="61"/>
    </row>
    <row r="22" spans="1:11" ht="24" customHeight="1" x14ac:dyDescent="0.2">
      <c r="A22" s="56"/>
      <c r="B22" s="78" t="s">
        <v>30</v>
      </c>
      <c r="C22" s="79" t="s">
        <v>26</v>
      </c>
      <c r="D22" s="231"/>
      <c r="E22" s="243"/>
      <c r="F22" s="245"/>
      <c r="G22" s="240"/>
      <c r="H22" s="247"/>
      <c r="I22" s="238"/>
      <c r="J22" s="240"/>
      <c r="K22" s="61"/>
    </row>
    <row r="23" spans="1:11" ht="24" customHeight="1" x14ac:dyDescent="0.2">
      <c r="A23" s="56"/>
      <c r="B23" s="47"/>
      <c r="C23" s="80" t="s">
        <v>27</v>
      </c>
      <c r="D23" s="232"/>
      <c r="E23" s="251"/>
      <c r="F23" s="252"/>
      <c r="G23" s="250"/>
      <c r="H23" s="253"/>
      <c r="I23" s="249"/>
      <c r="J23" s="250"/>
      <c r="K23" s="61"/>
    </row>
    <row r="24" spans="1:11" ht="24" customHeight="1" x14ac:dyDescent="0.2">
      <c r="A24" s="56"/>
      <c r="B24" s="78" t="s">
        <v>31</v>
      </c>
      <c r="C24" s="79" t="s">
        <v>26</v>
      </c>
      <c r="D24" s="231"/>
      <c r="E24" s="243"/>
      <c r="F24" s="245"/>
      <c r="G24" s="240"/>
      <c r="H24" s="247"/>
      <c r="I24" s="238"/>
      <c r="J24" s="240"/>
      <c r="K24" s="61"/>
    </row>
    <row r="25" spans="1:11" ht="24" customHeight="1" x14ac:dyDescent="0.2">
      <c r="A25" s="56"/>
      <c r="B25" s="47"/>
      <c r="C25" s="80" t="s">
        <v>27</v>
      </c>
      <c r="D25" s="232"/>
      <c r="E25" s="251"/>
      <c r="F25" s="252"/>
      <c r="G25" s="250"/>
      <c r="H25" s="253"/>
      <c r="I25" s="249"/>
      <c r="J25" s="250"/>
      <c r="K25" s="61"/>
    </row>
    <row r="26" spans="1:11" ht="24" customHeight="1" x14ac:dyDescent="0.2">
      <c r="A26" s="56"/>
      <c r="B26" s="78" t="s">
        <v>32</v>
      </c>
      <c r="C26" s="79" t="s">
        <v>26</v>
      </c>
      <c r="D26" s="231"/>
      <c r="E26" s="243"/>
      <c r="F26" s="245"/>
      <c r="G26" s="240"/>
      <c r="H26" s="247"/>
      <c r="I26" s="238"/>
      <c r="J26" s="240"/>
      <c r="K26" s="61"/>
    </row>
    <row r="27" spans="1:11" ht="24" customHeight="1" x14ac:dyDescent="0.2">
      <c r="A27" s="56"/>
      <c r="B27" s="47"/>
      <c r="C27" s="80" t="s">
        <v>27</v>
      </c>
      <c r="D27" s="232"/>
      <c r="E27" s="251"/>
      <c r="F27" s="252"/>
      <c r="G27" s="250"/>
      <c r="H27" s="253"/>
      <c r="I27" s="249"/>
      <c r="J27" s="250"/>
      <c r="K27" s="61"/>
    </row>
    <row r="28" spans="1:11" ht="24" customHeight="1" x14ac:dyDescent="0.2">
      <c r="A28" s="56"/>
      <c r="B28" s="78" t="s">
        <v>33</v>
      </c>
      <c r="C28" s="79" t="s">
        <v>26</v>
      </c>
      <c r="D28" s="231"/>
      <c r="E28" s="243"/>
      <c r="F28" s="245"/>
      <c r="G28" s="240"/>
      <c r="H28" s="247"/>
      <c r="I28" s="238"/>
      <c r="J28" s="240"/>
      <c r="K28" s="61"/>
    </row>
    <row r="29" spans="1:11" ht="24" customHeight="1" x14ac:dyDescent="0.2">
      <c r="A29" s="56"/>
      <c r="B29" s="47"/>
      <c r="C29" s="80" t="s">
        <v>27</v>
      </c>
      <c r="D29" s="232"/>
      <c r="E29" s="251"/>
      <c r="F29" s="252"/>
      <c r="G29" s="250"/>
      <c r="H29" s="253"/>
      <c r="I29" s="249"/>
      <c r="J29" s="250"/>
      <c r="K29" s="61"/>
    </row>
    <row r="30" spans="1:11" ht="24" customHeight="1" x14ac:dyDescent="0.2">
      <c r="A30" s="56"/>
      <c r="B30" s="78" t="s">
        <v>34</v>
      </c>
      <c r="C30" s="79" t="s">
        <v>26</v>
      </c>
      <c r="D30" s="231"/>
      <c r="E30" s="243"/>
      <c r="F30" s="245"/>
      <c r="G30" s="240"/>
      <c r="H30" s="247"/>
      <c r="I30" s="238"/>
      <c r="J30" s="240"/>
      <c r="K30" s="61"/>
    </row>
    <row r="31" spans="1:11" ht="24" customHeight="1" x14ac:dyDescent="0.2">
      <c r="A31" s="56"/>
      <c r="B31" s="47"/>
      <c r="C31" s="80" t="s">
        <v>27</v>
      </c>
      <c r="D31" s="232"/>
      <c r="E31" s="251"/>
      <c r="F31" s="252"/>
      <c r="G31" s="250"/>
      <c r="H31" s="253"/>
      <c r="I31" s="249"/>
      <c r="J31" s="250"/>
      <c r="K31" s="61"/>
    </row>
    <row r="32" spans="1:11" ht="24" customHeight="1" x14ac:dyDescent="0.2">
      <c r="A32" s="56"/>
      <c r="B32" s="78" t="s">
        <v>35</v>
      </c>
      <c r="C32" s="79" t="s">
        <v>26</v>
      </c>
      <c r="D32" s="231"/>
      <c r="E32" s="243"/>
      <c r="F32" s="245"/>
      <c r="G32" s="240"/>
      <c r="H32" s="247"/>
      <c r="I32" s="238"/>
      <c r="J32" s="240"/>
      <c r="K32" s="61"/>
    </row>
    <row r="33" spans="1:11" ht="24" customHeight="1" x14ac:dyDescent="0.2">
      <c r="A33" s="56"/>
      <c r="B33" s="47"/>
      <c r="C33" s="80" t="s">
        <v>27</v>
      </c>
      <c r="D33" s="232"/>
      <c r="E33" s="251"/>
      <c r="F33" s="252"/>
      <c r="G33" s="250"/>
      <c r="H33" s="253"/>
      <c r="I33" s="249"/>
      <c r="J33" s="250"/>
      <c r="K33" s="61"/>
    </row>
    <row r="34" spans="1:11" ht="24" customHeight="1" x14ac:dyDescent="0.2">
      <c r="A34" s="56"/>
      <c r="B34" s="78" t="s">
        <v>36</v>
      </c>
      <c r="C34" s="79" t="s">
        <v>26</v>
      </c>
      <c r="D34" s="231"/>
      <c r="E34" s="243"/>
      <c r="F34" s="245"/>
      <c r="G34" s="240"/>
      <c r="H34" s="247"/>
      <c r="I34" s="238"/>
      <c r="J34" s="240"/>
      <c r="K34" s="61"/>
    </row>
    <row r="35" spans="1:11" ht="24" customHeight="1" x14ac:dyDescent="0.2">
      <c r="A35" s="56"/>
      <c r="B35" s="47"/>
      <c r="C35" s="80" t="s">
        <v>27</v>
      </c>
      <c r="D35" s="232"/>
      <c r="E35" s="251"/>
      <c r="F35" s="252"/>
      <c r="G35" s="250"/>
      <c r="H35" s="253"/>
      <c r="I35" s="249"/>
      <c r="J35" s="250"/>
      <c r="K35" s="61"/>
    </row>
    <row r="36" spans="1:11" ht="24" hidden="1" customHeight="1" x14ac:dyDescent="0.2">
      <c r="A36" s="56"/>
      <c r="B36" s="216" t="s">
        <v>128</v>
      </c>
      <c r="C36" s="79" t="s">
        <v>26</v>
      </c>
      <c r="D36" s="231"/>
      <c r="E36" s="243"/>
      <c r="F36" s="245"/>
      <c r="G36" s="240"/>
      <c r="H36" s="247"/>
      <c r="I36" s="238"/>
      <c r="J36" s="240"/>
      <c r="K36" s="61"/>
    </row>
    <row r="37" spans="1:11" ht="24" hidden="1" customHeight="1" x14ac:dyDescent="0.2">
      <c r="A37" s="56"/>
      <c r="B37" s="47"/>
      <c r="C37" s="80" t="s">
        <v>27</v>
      </c>
      <c r="D37" s="232"/>
      <c r="E37" s="251"/>
      <c r="F37" s="252"/>
      <c r="G37" s="250"/>
      <c r="H37" s="253"/>
      <c r="I37" s="249"/>
      <c r="J37" s="250"/>
      <c r="K37" s="61"/>
    </row>
    <row r="38" spans="1:11" ht="24" hidden="1" customHeight="1" x14ac:dyDescent="0.2">
      <c r="A38" s="56"/>
      <c r="B38" s="216" t="s">
        <v>129</v>
      </c>
      <c r="C38" s="79" t="s">
        <v>26</v>
      </c>
      <c r="D38" s="231"/>
      <c r="E38" s="243"/>
      <c r="F38" s="245"/>
      <c r="G38" s="240"/>
      <c r="H38" s="247"/>
      <c r="I38" s="238"/>
      <c r="J38" s="240"/>
      <c r="K38" s="61"/>
    </row>
    <row r="39" spans="1:11" ht="24" hidden="1" customHeight="1" x14ac:dyDescent="0.2">
      <c r="A39" s="56"/>
      <c r="B39" s="47"/>
      <c r="C39" s="80" t="s">
        <v>27</v>
      </c>
      <c r="D39" s="232"/>
      <c r="E39" s="251"/>
      <c r="F39" s="252"/>
      <c r="G39" s="250"/>
      <c r="H39" s="253"/>
      <c r="I39" s="249"/>
      <c r="J39" s="250"/>
      <c r="K39" s="61"/>
    </row>
    <row r="40" spans="1:11" ht="24" hidden="1" customHeight="1" x14ac:dyDescent="0.2">
      <c r="A40" s="56"/>
      <c r="B40" s="216" t="s">
        <v>130</v>
      </c>
      <c r="C40" s="79" t="s">
        <v>26</v>
      </c>
      <c r="D40" s="231"/>
      <c r="E40" s="243"/>
      <c r="F40" s="245"/>
      <c r="G40" s="240"/>
      <c r="H40" s="247"/>
      <c r="I40" s="238"/>
      <c r="J40" s="240"/>
      <c r="K40" s="61"/>
    </row>
    <row r="41" spans="1:11" ht="24" hidden="1" customHeight="1" x14ac:dyDescent="0.2">
      <c r="A41" s="56"/>
      <c r="B41" s="47"/>
      <c r="C41" s="80" t="s">
        <v>27</v>
      </c>
      <c r="D41" s="232"/>
      <c r="E41" s="251"/>
      <c r="F41" s="252"/>
      <c r="G41" s="250"/>
      <c r="H41" s="253"/>
      <c r="I41" s="249"/>
      <c r="J41" s="250"/>
      <c r="K41" s="61"/>
    </row>
    <row r="42" spans="1:11" ht="24" hidden="1" customHeight="1" x14ac:dyDescent="0.2">
      <c r="A42" s="56"/>
      <c r="B42" s="216" t="s">
        <v>131</v>
      </c>
      <c r="C42" s="79" t="s">
        <v>26</v>
      </c>
      <c r="D42" s="231"/>
      <c r="E42" s="243"/>
      <c r="F42" s="245"/>
      <c r="G42" s="240"/>
      <c r="H42" s="247"/>
      <c r="I42" s="238"/>
      <c r="J42" s="240"/>
      <c r="K42" s="61"/>
    </row>
    <row r="43" spans="1:11" ht="24" hidden="1" customHeight="1" x14ac:dyDescent="0.2">
      <c r="A43" s="56"/>
      <c r="B43" s="47"/>
      <c r="C43" s="80" t="s">
        <v>27</v>
      </c>
      <c r="D43" s="232"/>
      <c r="E43" s="251"/>
      <c r="F43" s="252"/>
      <c r="G43" s="250"/>
      <c r="H43" s="253"/>
      <c r="I43" s="249"/>
      <c r="J43" s="250"/>
      <c r="K43" s="61"/>
    </row>
    <row r="44" spans="1:11" ht="24" hidden="1" customHeight="1" x14ac:dyDescent="0.2">
      <c r="A44" s="56"/>
      <c r="B44" s="216" t="s">
        <v>132</v>
      </c>
      <c r="C44" s="79" t="s">
        <v>26</v>
      </c>
      <c r="D44" s="231"/>
      <c r="E44" s="243"/>
      <c r="F44" s="245"/>
      <c r="G44" s="240"/>
      <c r="H44" s="247"/>
      <c r="I44" s="238"/>
      <c r="J44" s="240"/>
      <c r="K44" s="61"/>
    </row>
    <row r="45" spans="1:11" ht="24" hidden="1" customHeight="1" x14ac:dyDescent="0.2">
      <c r="A45" s="56"/>
      <c r="B45" s="47"/>
      <c r="C45" s="80" t="s">
        <v>27</v>
      </c>
      <c r="D45" s="232"/>
      <c r="E45" s="251"/>
      <c r="F45" s="252"/>
      <c r="G45" s="250"/>
      <c r="H45" s="253"/>
      <c r="I45" s="249"/>
      <c r="J45" s="250"/>
      <c r="K45" s="61"/>
    </row>
    <row r="46" spans="1:11" ht="24" hidden="1" customHeight="1" x14ac:dyDescent="0.2">
      <c r="A46" s="56"/>
      <c r="B46" s="216" t="s">
        <v>133</v>
      </c>
      <c r="C46" s="79" t="s">
        <v>26</v>
      </c>
      <c r="D46" s="231"/>
      <c r="E46" s="243"/>
      <c r="F46" s="245"/>
      <c r="G46" s="240"/>
      <c r="H46" s="247"/>
      <c r="I46" s="238"/>
      <c r="J46" s="240"/>
      <c r="K46" s="61"/>
    </row>
    <row r="47" spans="1:11" ht="24" hidden="1" customHeight="1" x14ac:dyDescent="0.2">
      <c r="A47" s="56"/>
      <c r="B47" s="47"/>
      <c r="C47" s="80" t="s">
        <v>27</v>
      </c>
      <c r="D47" s="232"/>
      <c r="E47" s="251"/>
      <c r="F47" s="252"/>
      <c r="G47" s="250"/>
      <c r="H47" s="253"/>
      <c r="I47" s="249"/>
      <c r="J47" s="250"/>
      <c r="K47" s="61"/>
    </row>
    <row r="48" spans="1:11" ht="24" hidden="1" customHeight="1" x14ac:dyDescent="0.2">
      <c r="A48" s="56"/>
      <c r="B48" s="216" t="s">
        <v>134</v>
      </c>
      <c r="C48" s="79" t="s">
        <v>26</v>
      </c>
      <c r="D48" s="231"/>
      <c r="E48" s="243"/>
      <c r="F48" s="245"/>
      <c r="G48" s="240"/>
      <c r="H48" s="247"/>
      <c r="I48" s="238"/>
      <c r="J48" s="240"/>
      <c r="K48" s="61"/>
    </row>
    <row r="49" spans="1:11" ht="24" hidden="1" customHeight="1" x14ac:dyDescent="0.2">
      <c r="A49" s="56"/>
      <c r="B49" s="47"/>
      <c r="C49" s="80" t="s">
        <v>27</v>
      </c>
      <c r="D49" s="232"/>
      <c r="E49" s="251"/>
      <c r="F49" s="252"/>
      <c r="G49" s="250"/>
      <c r="H49" s="253"/>
      <c r="I49" s="249"/>
      <c r="J49" s="250"/>
      <c r="K49" s="61"/>
    </row>
    <row r="50" spans="1:11" ht="24" hidden="1" customHeight="1" x14ac:dyDescent="0.2">
      <c r="A50" s="56"/>
      <c r="B50" s="216" t="s">
        <v>135</v>
      </c>
      <c r="C50" s="79" t="s">
        <v>26</v>
      </c>
      <c r="D50" s="231"/>
      <c r="E50" s="243"/>
      <c r="F50" s="245"/>
      <c r="G50" s="240"/>
      <c r="H50" s="247"/>
      <c r="I50" s="238"/>
      <c r="J50" s="240"/>
      <c r="K50" s="61"/>
    </row>
    <row r="51" spans="1:11" ht="24" hidden="1" customHeight="1" x14ac:dyDescent="0.2">
      <c r="A51" s="56"/>
      <c r="B51" s="47"/>
      <c r="C51" s="80" t="s">
        <v>27</v>
      </c>
      <c r="D51" s="232"/>
      <c r="E51" s="251"/>
      <c r="F51" s="252"/>
      <c r="G51" s="250"/>
      <c r="H51" s="253"/>
      <c r="I51" s="249"/>
      <c r="J51" s="250"/>
      <c r="K51" s="61"/>
    </row>
    <row r="52" spans="1:11" ht="24" hidden="1" customHeight="1" x14ac:dyDescent="0.2">
      <c r="A52" s="56"/>
      <c r="B52" s="216" t="s">
        <v>136</v>
      </c>
      <c r="C52" s="79" t="s">
        <v>26</v>
      </c>
      <c r="D52" s="231"/>
      <c r="E52" s="243"/>
      <c r="F52" s="245"/>
      <c r="G52" s="240"/>
      <c r="H52" s="247"/>
      <c r="I52" s="238"/>
      <c r="J52" s="240"/>
      <c r="K52" s="61"/>
    </row>
    <row r="53" spans="1:11" ht="24" hidden="1" customHeight="1" x14ac:dyDescent="0.2">
      <c r="A53" s="56"/>
      <c r="B53" s="47"/>
      <c r="C53" s="80" t="s">
        <v>27</v>
      </c>
      <c r="D53" s="232"/>
      <c r="E53" s="251"/>
      <c r="F53" s="252"/>
      <c r="G53" s="250"/>
      <c r="H53" s="253"/>
      <c r="I53" s="249"/>
      <c r="J53" s="250"/>
      <c r="K53" s="61"/>
    </row>
    <row r="54" spans="1:11" ht="24" hidden="1" customHeight="1" x14ac:dyDescent="0.2">
      <c r="A54" s="56"/>
      <c r="B54" s="216" t="s">
        <v>137</v>
      </c>
      <c r="C54" s="79" t="s">
        <v>26</v>
      </c>
      <c r="D54" s="231"/>
      <c r="E54" s="243"/>
      <c r="F54" s="245"/>
      <c r="G54" s="240"/>
      <c r="H54" s="247"/>
      <c r="I54" s="238"/>
      <c r="J54" s="240"/>
      <c r="K54" s="61"/>
    </row>
    <row r="55" spans="1:11" ht="24" hidden="1" customHeight="1" x14ac:dyDescent="0.2">
      <c r="A55" s="56"/>
      <c r="B55" s="47"/>
      <c r="C55" s="80" t="s">
        <v>27</v>
      </c>
      <c r="D55" s="232"/>
      <c r="E55" s="251"/>
      <c r="F55" s="252"/>
      <c r="G55" s="250"/>
      <c r="H55" s="253"/>
      <c r="I55" s="249"/>
      <c r="J55" s="250"/>
      <c r="K55" s="61"/>
    </row>
    <row r="56" spans="1:11" ht="24" hidden="1" customHeight="1" x14ac:dyDescent="0.2">
      <c r="A56" s="56"/>
      <c r="B56" s="216" t="s">
        <v>138</v>
      </c>
      <c r="C56" s="79" t="s">
        <v>26</v>
      </c>
      <c r="D56" s="231"/>
      <c r="E56" s="243"/>
      <c r="F56" s="245"/>
      <c r="G56" s="240"/>
      <c r="H56" s="247"/>
      <c r="I56" s="238"/>
      <c r="J56" s="240"/>
      <c r="K56" s="61"/>
    </row>
    <row r="57" spans="1:11" ht="24" hidden="1" customHeight="1" x14ac:dyDescent="0.2">
      <c r="A57" s="56"/>
      <c r="B57" s="47"/>
      <c r="C57" s="80" t="s">
        <v>27</v>
      </c>
      <c r="D57" s="232"/>
      <c r="E57" s="251"/>
      <c r="F57" s="252"/>
      <c r="G57" s="250"/>
      <c r="H57" s="253"/>
      <c r="I57" s="249"/>
      <c r="J57" s="250"/>
      <c r="K57" s="61"/>
    </row>
    <row r="58" spans="1:11" ht="24" hidden="1" customHeight="1" x14ac:dyDescent="0.2">
      <c r="A58" s="56"/>
      <c r="B58" s="216" t="s">
        <v>139</v>
      </c>
      <c r="C58" s="79" t="s">
        <v>26</v>
      </c>
      <c r="D58" s="231"/>
      <c r="E58" s="243"/>
      <c r="F58" s="245"/>
      <c r="G58" s="240"/>
      <c r="H58" s="247"/>
      <c r="I58" s="238"/>
      <c r="J58" s="240"/>
      <c r="K58" s="61"/>
    </row>
    <row r="59" spans="1:11" ht="24" hidden="1" customHeight="1" x14ac:dyDescent="0.2">
      <c r="A59" s="56"/>
      <c r="B59" s="47"/>
      <c r="C59" s="80" t="s">
        <v>27</v>
      </c>
      <c r="D59" s="232"/>
      <c r="E59" s="251"/>
      <c r="F59" s="252"/>
      <c r="G59" s="250"/>
      <c r="H59" s="253"/>
      <c r="I59" s="249"/>
      <c r="J59" s="250"/>
      <c r="K59" s="61"/>
    </row>
    <row r="60" spans="1:11" ht="24" hidden="1" customHeight="1" x14ac:dyDescent="0.2">
      <c r="A60" s="56"/>
      <c r="B60" s="216" t="s">
        <v>140</v>
      </c>
      <c r="C60" s="79" t="s">
        <v>26</v>
      </c>
      <c r="D60" s="231"/>
      <c r="E60" s="243"/>
      <c r="F60" s="245"/>
      <c r="G60" s="240"/>
      <c r="H60" s="247"/>
      <c r="I60" s="238"/>
      <c r="J60" s="240"/>
      <c r="K60" s="61"/>
    </row>
    <row r="61" spans="1:11" ht="24" hidden="1" customHeight="1" x14ac:dyDescent="0.2">
      <c r="A61" s="56"/>
      <c r="B61" s="47"/>
      <c r="C61" s="80" t="s">
        <v>27</v>
      </c>
      <c r="D61" s="232"/>
      <c r="E61" s="251"/>
      <c r="F61" s="252"/>
      <c r="G61" s="250"/>
      <c r="H61" s="253"/>
      <c r="I61" s="249"/>
      <c r="J61" s="250"/>
      <c r="K61" s="61"/>
    </row>
    <row r="62" spans="1:11" ht="24" hidden="1" customHeight="1" x14ac:dyDescent="0.2">
      <c r="A62" s="56"/>
      <c r="B62" s="216" t="s">
        <v>141</v>
      </c>
      <c r="C62" s="79" t="s">
        <v>26</v>
      </c>
      <c r="D62" s="231"/>
      <c r="E62" s="243"/>
      <c r="F62" s="245"/>
      <c r="G62" s="240"/>
      <c r="H62" s="247"/>
      <c r="I62" s="238"/>
      <c r="J62" s="240"/>
      <c r="K62" s="61"/>
    </row>
    <row r="63" spans="1:11" ht="24" hidden="1" customHeight="1" x14ac:dyDescent="0.2">
      <c r="A63" s="56"/>
      <c r="B63" s="47"/>
      <c r="C63" s="80" t="s">
        <v>27</v>
      </c>
      <c r="D63" s="232"/>
      <c r="E63" s="251"/>
      <c r="F63" s="252"/>
      <c r="G63" s="250"/>
      <c r="H63" s="253"/>
      <c r="I63" s="249"/>
      <c r="J63" s="250"/>
      <c r="K63" s="61"/>
    </row>
    <row r="64" spans="1:11" ht="24" hidden="1" customHeight="1" x14ac:dyDescent="0.2">
      <c r="A64" s="56"/>
      <c r="B64" s="216" t="s">
        <v>142</v>
      </c>
      <c r="C64" s="79" t="s">
        <v>26</v>
      </c>
      <c r="D64" s="231"/>
      <c r="E64" s="243"/>
      <c r="F64" s="245"/>
      <c r="G64" s="240"/>
      <c r="H64" s="247"/>
      <c r="I64" s="238"/>
      <c r="J64" s="240"/>
      <c r="K64" s="61"/>
    </row>
    <row r="65" spans="1:11" ht="24" hidden="1" customHeight="1" x14ac:dyDescent="0.2">
      <c r="A65" s="56"/>
      <c r="B65" s="47"/>
      <c r="C65" s="80" t="s">
        <v>27</v>
      </c>
      <c r="D65" s="232"/>
      <c r="E65" s="251"/>
      <c r="F65" s="252"/>
      <c r="G65" s="250"/>
      <c r="H65" s="253"/>
      <c r="I65" s="249"/>
      <c r="J65" s="250"/>
      <c r="K65" s="61"/>
    </row>
    <row r="66" spans="1:11" ht="24" hidden="1" customHeight="1" x14ac:dyDescent="0.2">
      <c r="A66" s="56"/>
      <c r="B66" s="216" t="s">
        <v>143</v>
      </c>
      <c r="C66" s="79" t="s">
        <v>26</v>
      </c>
      <c r="D66" s="231"/>
      <c r="E66" s="243"/>
      <c r="F66" s="245"/>
      <c r="G66" s="240"/>
      <c r="H66" s="247"/>
      <c r="I66" s="238"/>
      <c r="J66" s="240"/>
      <c r="K66" s="61"/>
    </row>
    <row r="67" spans="1:11" ht="24" hidden="1" customHeight="1" x14ac:dyDescent="0.2">
      <c r="A67" s="56"/>
      <c r="B67" s="47"/>
      <c r="C67" s="80" t="s">
        <v>27</v>
      </c>
      <c r="D67" s="232"/>
      <c r="E67" s="251"/>
      <c r="F67" s="252"/>
      <c r="G67" s="250"/>
      <c r="H67" s="253"/>
      <c r="I67" s="249"/>
      <c r="J67" s="250"/>
      <c r="K67" s="61"/>
    </row>
    <row r="68" spans="1:11" ht="24" hidden="1" customHeight="1" x14ac:dyDescent="0.2">
      <c r="A68" s="56"/>
      <c r="B68" s="216" t="s">
        <v>144</v>
      </c>
      <c r="C68" s="79" t="s">
        <v>26</v>
      </c>
      <c r="D68" s="231"/>
      <c r="E68" s="243"/>
      <c r="F68" s="245"/>
      <c r="G68" s="240"/>
      <c r="H68" s="247"/>
      <c r="I68" s="238"/>
      <c r="J68" s="240"/>
      <c r="K68" s="61"/>
    </row>
    <row r="69" spans="1:11" ht="24" hidden="1" customHeight="1" x14ac:dyDescent="0.2">
      <c r="A69" s="56"/>
      <c r="B69" s="47"/>
      <c r="C69" s="79" t="s">
        <v>27</v>
      </c>
      <c r="D69" s="242"/>
      <c r="E69" s="244"/>
      <c r="F69" s="246"/>
      <c r="G69" s="241"/>
      <c r="H69" s="248"/>
      <c r="I69" s="239"/>
      <c r="J69" s="241"/>
      <c r="K69" s="61"/>
    </row>
    <row r="70" spans="1:11" ht="24" hidden="1" customHeight="1" x14ac:dyDescent="0.2">
      <c r="A70" s="56"/>
      <c r="B70" s="216" t="s">
        <v>145</v>
      </c>
      <c r="C70" s="213" t="s">
        <v>26</v>
      </c>
      <c r="D70" s="231"/>
      <c r="E70" s="233"/>
      <c r="F70" s="234"/>
      <c r="G70" s="235"/>
      <c r="H70" s="236"/>
      <c r="I70" s="229"/>
      <c r="J70" s="215"/>
      <c r="K70" s="61"/>
    </row>
    <row r="71" spans="1:11" ht="24" hidden="1" customHeight="1" x14ac:dyDescent="0.2">
      <c r="A71" s="56"/>
      <c r="B71" s="47"/>
      <c r="C71" s="214" t="s">
        <v>27</v>
      </c>
      <c r="D71" s="232"/>
      <c r="E71" s="233"/>
      <c r="F71" s="234"/>
      <c r="G71" s="235"/>
      <c r="H71" s="237"/>
      <c r="I71" s="230"/>
      <c r="J71" s="212"/>
      <c r="K71" s="61"/>
    </row>
    <row r="72" spans="1:11" ht="24" hidden="1" customHeight="1" x14ac:dyDescent="0.2">
      <c r="A72" s="56"/>
      <c r="B72" s="216" t="s">
        <v>146</v>
      </c>
      <c r="C72" s="213" t="s">
        <v>26</v>
      </c>
      <c r="D72" s="231"/>
      <c r="E72" s="233"/>
      <c r="F72" s="234"/>
      <c r="G72" s="235"/>
      <c r="H72" s="236"/>
      <c r="I72" s="229"/>
      <c r="J72" s="215"/>
      <c r="K72" s="61"/>
    </row>
    <row r="73" spans="1:11" ht="24" hidden="1" customHeight="1" x14ac:dyDescent="0.2">
      <c r="A73" s="56"/>
      <c r="B73" s="47"/>
      <c r="C73" s="214" t="s">
        <v>27</v>
      </c>
      <c r="D73" s="232"/>
      <c r="E73" s="233"/>
      <c r="F73" s="234"/>
      <c r="G73" s="235"/>
      <c r="H73" s="237"/>
      <c r="I73" s="230"/>
      <c r="J73" s="212"/>
      <c r="K73" s="61"/>
    </row>
    <row r="74" spans="1:11" ht="24" hidden="1" customHeight="1" x14ac:dyDescent="0.2">
      <c r="A74" s="56"/>
      <c r="B74" s="216" t="s">
        <v>147</v>
      </c>
      <c r="C74" s="213" t="s">
        <v>26</v>
      </c>
      <c r="D74" s="231"/>
      <c r="E74" s="233"/>
      <c r="F74" s="234"/>
      <c r="G74" s="235"/>
      <c r="H74" s="236"/>
      <c r="I74" s="229"/>
      <c r="J74" s="215"/>
      <c r="K74" s="61"/>
    </row>
    <row r="75" spans="1:11" ht="24" hidden="1" customHeight="1" x14ac:dyDescent="0.2">
      <c r="A75" s="56"/>
      <c r="B75" s="47"/>
      <c r="C75" s="214" t="s">
        <v>27</v>
      </c>
      <c r="D75" s="232"/>
      <c r="E75" s="233"/>
      <c r="F75" s="234"/>
      <c r="G75" s="235"/>
      <c r="H75" s="237"/>
      <c r="I75" s="230"/>
      <c r="J75" s="212"/>
      <c r="K75" s="61"/>
    </row>
    <row r="76" spans="1:11" ht="24" hidden="1" customHeight="1" x14ac:dyDescent="0.2">
      <c r="A76" s="56"/>
      <c r="B76" s="216" t="s">
        <v>148</v>
      </c>
      <c r="C76" s="213" t="s">
        <v>26</v>
      </c>
      <c r="D76" s="231"/>
      <c r="E76" s="233"/>
      <c r="F76" s="234"/>
      <c r="G76" s="235"/>
      <c r="H76" s="236"/>
      <c r="I76" s="229"/>
      <c r="J76" s="215"/>
      <c r="K76" s="61"/>
    </row>
    <row r="77" spans="1:11" ht="24" hidden="1" customHeight="1" x14ac:dyDescent="0.2">
      <c r="A77" s="56"/>
      <c r="B77" s="47"/>
      <c r="C77" s="214" t="s">
        <v>27</v>
      </c>
      <c r="D77" s="232"/>
      <c r="E77" s="233"/>
      <c r="F77" s="234"/>
      <c r="G77" s="235"/>
      <c r="H77" s="237"/>
      <c r="I77" s="230"/>
      <c r="J77" s="212"/>
      <c r="K77" s="61"/>
    </row>
    <row r="78" spans="1:11" ht="24" hidden="1" customHeight="1" x14ac:dyDescent="0.2">
      <c r="A78" s="56"/>
      <c r="B78" s="216" t="s">
        <v>149</v>
      </c>
      <c r="C78" s="213" t="s">
        <v>26</v>
      </c>
      <c r="D78" s="231"/>
      <c r="E78" s="233"/>
      <c r="F78" s="234"/>
      <c r="G78" s="235"/>
      <c r="H78" s="236"/>
      <c r="I78" s="229"/>
      <c r="J78" s="215"/>
      <c r="K78" s="61"/>
    </row>
    <row r="79" spans="1:11" ht="24" hidden="1" customHeight="1" x14ac:dyDescent="0.2">
      <c r="A79" s="56"/>
      <c r="B79" s="47"/>
      <c r="C79" s="214" t="s">
        <v>27</v>
      </c>
      <c r="D79" s="232"/>
      <c r="E79" s="233"/>
      <c r="F79" s="234"/>
      <c r="G79" s="235"/>
      <c r="H79" s="237"/>
      <c r="I79" s="230"/>
      <c r="J79" s="212"/>
      <c r="K79" s="61"/>
    </row>
    <row r="80" spans="1:11" ht="24" hidden="1" customHeight="1" x14ac:dyDescent="0.2">
      <c r="A80" s="56"/>
      <c r="B80" s="216" t="s">
        <v>150</v>
      </c>
      <c r="C80" s="213" t="s">
        <v>26</v>
      </c>
      <c r="D80" s="231"/>
      <c r="E80" s="233"/>
      <c r="F80" s="234"/>
      <c r="G80" s="235"/>
      <c r="H80" s="236"/>
      <c r="I80" s="229"/>
      <c r="J80" s="215"/>
      <c r="K80" s="61"/>
    </row>
    <row r="81" spans="1:11" ht="24" hidden="1" customHeight="1" x14ac:dyDescent="0.2">
      <c r="A81" s="56"/>
      <c r="B81" s="47"/>
      <c r="C81" s="214" t="s">
        <v>27</v>
      </c>
      <c r="D81" s="232"/>
      <c r="E81" s="233"/>
      <c r="F81" s="234"/>
      <c r="G81" s="235"/>
      <c r="H81" s="237"/>
      <c r="I81" s="230"/>
      <c r="J81" s="212"/>
      <c r="K81" s="61"/>
    </row>
    <row r="82" spans="1:11" ht="24" hidden="1" customHeight="1" x14ac:dyDescent="0.2">
      <c r="A82" s="56"/>
      <c r="B82" s="216" t="s">
        <v>151</v>
      </c>
      <c r="C82" s="213" t="s">
        <v>26</v>
      </c>
      <c r="D82" s="231"/>
      <c r="E82" s="233"/>
      <c r="F82" s="234"/>
      <c r="G82" s="235"/>
      <c r="H82" s="236"/>
      <c r="I82" s="229"/>
      <c r="J82" s="215"/>
      <c r="K82" s="61"/>
    </row>
    <row r="83" spans="1:11" ht="24" hidden="1" customHeight="1" x14ac:dyDescent="0.2">
      <c r="A83" s="56"/>
      <c r="B83" s="47"/>
      <c r="C83" s="214" t="s">
        <v>27</v>
      </c>
      <c r="D83" s="232"/>
      <c r="E83" s="233"/>
      <c r="F83" s="234"/>
      <c r="G83" s="235"/>
      <c r="H83" s="237"/>
      <c r="I83" s="230"/>
      <c r="J83" s="212"/>
      <c r="K83" s="61"/>
    </row>
    <row r="84" spans="1:11" ht="24" hidden="1" customHeight="1" x14ac:dyDescent="0.2">
      <c r="A84" s="56"/>
      <c r="B84" s="216" t="s">
        <v>152</v>
      </c>
      <c r="C84" s="213" t="s">
        <v>26</v>
      </c>
      <c r="D84" s="231"/>
      <c r="E84" s="233"/>
      <c r="F84" s="234"/>
      <c r="G84" s="235"/>
      <c r="H84" s="236"/>
      <c r="I84" s="229"/>
      <c r="J84" s="215"/>
      <c r="K84" s="61"/>
    </row>
    <row r="85" spans="1:11" ht="24" hidden="1" customHeight="1" x14ac:dyDescent="0.2">
      <c r="A85" s="56"/>
      <c r="B85" s="47"/>
      <c r="C85" s="214" t="s">
        <v>27</v>
      </c>
      <c r="D85" s="232"/>
      <c r="E85" s="233"/>
      <c r="F85" s="234"/>
      <c r="G85" s="235"/>
      <c r="H85" s="237"/>
      <c r="I85" s="230"/>
      <c r="J85" s="212"/>
      <c r="K85" s="61"/>
    </row>
    <row r="86" spans="1:11" ht="24" hidden="1" customHeight="1" x14ac:dyDescent="0.2">
      <c r="A86" s="56"/>
      <c r="B86" s="216" t="s">
        <v>153</v>
      </c>
      <c r="C86" s="213" t="s">
        <v>26</v>
      </c>
      <c r="D86" s="231"/>
      <c r="E86" s="233"/>
      <c r="F86" s="234"/>
      <c r="G86" s="235"/>
      <c r="H86" s="236"/>
      <c r="I86" s="229"/>
      <c r="J86" s="215"/>
      <c r="K86" s="61"/>
    </row>
    <row r="87" spans="1:11" ht="24" hidden="1" customHeight="1" x14ac:dyDescent="0.2">
      <c r="A87" s="56"/>
      <c r="B87" s="47"/>
      <c r="C87" s="214" t="s">
        <v>27</v>
      </c>
      <c r="D87" s="232"/>
      <c r="E87" s="233"/>
      <c r="F87" s="234"/>
      <c r="G87" s="235"/>
      <c r="H87" s="237"/>
      <c r="I87" s="230"/>
      <c r="J87" s="212"/>
      <c r="K87" s="61"/>
    </row>
    <row r="88" spans="1:11" ht="24" hidden="1" customHeight="1" x14ac:dyDescent="0.2">
      <c r="A88" s="56"/>
      <c r="B88" s="216" t="s">
        <v>154</v>
      </c>
      <c r="C88" s="213" t="s">
        <v>26</v>
      </c>
      <c r="D88" s="231"/>
      <c r="E88" s="233"/>
      <c r="F88" s="234"/>
      <c r="G88" s="235"/>
      <c r="H88" s="236"/>
      <c r="I88" s="229"/>
      <c r="J88" s="215"/>
      <c r="K88" s="61"/>
    </row>
    <row r="89" spans="1:11" ht="24" hidden="1" customHeight="1" x14ac:dyDescent="0.2">
      <c r="A89" s="56"/>
      <c r="B89" s="47"/>
      <c r="C89" s="214" t="s">
        <v>27</v>
      </c>
      <c r="D89" s="232"/>
      <c r="E89" s="233"/>
      <c r="F89" s="234"/>
      <c r="G89" s="235"/>
      <c r="H89" s="237"/>
      <c r="I89" s="230"/>
      <c r="J89" s="212"/>
      <c r="K89" s="61"/>
    </row>
    <row r="90" spans="1:11" ht="24" hidden="1" customHeight="1" x14ac:dyDescent="0.2">
      <c r="A90" s="56"/>
      <c r="B90" s="216" t="s">
        <v>155</v>
      </c>
      <c r="C90" s="213" t="s">
        <v>26</v>
      </c>
      <c r="D90" s="231"/>
      <c r="E90" s="233"/>
      <c r="F90" s="234"/>
      <c r="G90" s="235"/>
      <c r="H90" s="236"/>
      <c r="I90" s="229"/>
      <c r="J90" s="215"/>
      <c r="K90" s="61"/>
    </row>
    <row r="91" spans="1:11" ht="24" hidden="1" customHeight="1" x14ac:dyDescent="0.2">
      <c r="A91" s="56"/>
      <c r="B91" s="47"/>
      <c r="C91" s="214" t="s">
        <v>27</v>
      </c>
      <c r="D91" s="232"/>
      <c r="E91" s="233"/>
      <c r="F91" s="234"/>
      <c r="G91" s="235"/>
      <c r="H91" s="237"/>
      <c r="I91" s="230"/>
      <c r="J91" s="212"/>
      <c r="K91" s="61"/>
    </row>
    <row r="92" spans="1:11" ht="24" hidden="1" customHeight="1" x14ac:dyDescent="0.2">
      <c r="A92" s="56"/>
      <c r="B92" s="216" t="s">
        <v>156</v>
      </c>
      <c r="C92" s="213" t="s">
        <v>26</v>
      </c>
      <c r="D92" s="231"/>
      <c r="E92" s="233"/>
      <c r="F92" s="234"/>
      <c r="G92" s="235"/>
      <c r="H92" s="236"/>
      <c r="I92" s="229"/>
      <c r="J92" s="215"/>
      <c r="K92" s="61"/>
    </row>
    <row r="93" spans="1:11" ht="24" hidden="1" customHeight="1" x14ac:dyDescent="0.2">
      <c r="A93" s="56"/>
      <c r="B93" s="47"/>
      <c r="C93" s="214" t="s">
        <v>27</v>
      </c>
      <c r="D93" s="232"/>
      <c r="E93" s="233"/>
      <c r="F93" s="234"/>
      <c r="G93" s="235"/>
      <c r="H93" s="237"/>
      <c r="I93" s="230"/>
      <c r="J93" s="212"/>
      <c r="K93" s="61"/>
    </row>
    <row r="94" spans="1:11" ht="24" hidden="1" customHeight="1" x14ac:dyDescent="0.2">
      <c r="A94" s="56"/>
      <c r="B94" s="216" t="s">
        <v>157</v>
      </c>
      <c r="C94" s="213" t="s">
        <v>26</v>
      </c>
      <c r="D94" s="231"/>
      <c r="E94" s="233"/>
      <c r="F94" s="234"/>
      <c r="G94" s="235"/>
      <c r="H94" s="236"/>
      <c r="I94" s="229"/>
      <c r="J94" s="215"/>
      <c r="K94" s="61"/>
    </row>
    <row r="95" spans="1:11" ht="24" hidden="1" customHeight="1" x14ac:dyDescent="0.2">
      <c r="A95" s="56"/>
      <c r="B95" s="47"/>
      <c r="C95" s="214" t="s">
        <v>27</v>
      </c>
      <c r="D95" s="232"/>
      <c r="E95" s="233"/>
      <c r="F95" s="234"/>
      <c r="G95" s="235"/>
      <c r="H95" s="237"/>
      <c r="I95" s="230"/>
      <c r="J95" s="212"/>
      <c r="K95" s="61"/>
    </row>
    <row r="96" spans="1:11" ht="24" hidden="1" customHeight="1" x14ac:dyDescent="0.2">
      <c r="A96" s="56"/>
      <c r="B96" s="216" t="s">
        <v>158</v>
      </c>
      <c r="C96" s="213" t="s">
        <v>26</v>
      </c>
      <c r="D96" s="231"/>
      <c r="E96" s="233"/>
      <c r="F96" s="234"/>
      <c r="G96" s="235"/>
      <c r="H96" s="236"/>
      <c r="I96" s="229"/>
      <c r="J96" s="215"/>
      <c r="K96" s="61"/>
    </row>
    <row r="97" spans="1:11" ht="24" hidden="1" customHeight="1" x14ac:dyDescent="0.2">
      <c r="A97" s="56"/>
      <c r="B97" s="47"/>
      <c r="C97" s="214" t="s">
        <v>27</v>
      </c>
      <c r="D97" s="232"/>
      <c r="E97" s="233"/>
      <c r="F97" s="234"/>
      <c r="G97" s="235"/>
      <c r="H97" s="237"/>
      <c r="I97" s="230"/>
      <c r="J97" s="212"/>
      <c r="K97" s="61"/>
    </row>
    <row r="98" spans="1:11" ht="24" hidden="1" customHeight="1" x14ac:dyDescent="0.2">
      <c r="A98" s="56"/>
      <c r="B98" s="216" t="s">
        <v>159</v>
      </c>
      <c r="C98" s="213" t="s">
        <v>26</v>
      </c>
      <c r="D98" s="231"/>
      <c r="E98" s="233"/>
      <c r="F98" s="234"/>
      <c r="G98" s="235"/>
      <c r="H98" s="236"/>
      <c r="I98" s="229"/>
      <c r="J98" s="215"/>
      <c r="K98" s="61"/>
    </row>
    <row r="99" spans="1:11" ht="24" hidden="1" customHeight="1" x14ac:dyDescent="0.2">
      <c r="A99" s="56"/>
      <c r="B99" s="47"/>
      <c r="C99" s="214" t="s">
        <v>27</v>
      </c>
      <c r="D99" s="232"/>
      <c r="E99" s="233"/>
      <c r="F99" s="234"/>
      <c r="G99" s="235"/>
      <c r="H99" s="237"/>
      <c r="I99" s="230"/>
      <c r="J99" s="212"/>
      <c r="K99" s="61"/>
    </row>
    <row r="100" spans="1:11" ht="24" hidden="1" customHeight="1" x14ac:dyDescent="0.2">
      <c r="A100" s="56"/>
      <c r="B100" s="216" t="s">
        <v>160</v>
      </c>
      <c r="C100" s="213" t="s">
        <v>26</v>
      </c>
      <c r="D100" s="231"/>
      <c r="E100" s="233"/>
      <c r="F100" s="234"/>
      <c r="G100" s="235"/>
      <c r="H100" s="236"/>
      <c r="I100" s="229"/>
      <c r="J100" s="215"/>
      <c r="K100" s="61"/>
    </row>
    <row r="101" spans="1:11" ht="24" hidden="1" customHeight="1" x14ac:dyDescent="0.2">
      <c r="A101" s="56"/>
      <c r="B101" s="47"/>
      <c r="C101" s="214" t="s">
        <v>27</v>
      </c>
      <c r="D101" s="232"/>
      <c r="E101" s="233"/>
      <c r="F101" s="234"/>
      <c r="G101" s="235"/>
      <c r="H101" s="237"/>
      <c r="I101" s="230"/>
      <c r="J101" s="212"/>
      <c r="K101" s="61"/>
    </row>
    <row r="102" spans="1:11" ht="24" hidden="1" customHeight="1" x14ac:dyDescent="0.2">
      <c r="A102" s="56"/>
      <c r="B102" s="216" t="s">
        <v>161</v>
      </c>
      <c r="C102" s="213" t="s">
        <v>26</v>
      </c>
      <c r="D102" s="231"/>
      <c r="E102" s="233"/>
      <c r="F102" s="234"/>
      <c r="G102" s="235"/>
      <c r="H102" s="236"/>
      <c r="I102" s="229"/>
      <c r="J102" s="215"/>
      <c r="K102" s="61"/>
    </row>
    <row r="103" spans="1:11" ht="24" hidden="1" customHeight="1" x14ac:dyDescent="0.2">
      <c r="A103" s="56"/>
      <c r="B103" s="47"/>
      <c r="C103" s="214" t="s">
        <v>27</v>
      </c>
      <c r="D103" s="232"/>
      <c r="E103" s="233"/>
      <c r="F103" s="234"/>
      <c r="G103" s="235"/>
      <c r="H103" s="237"/>
      <c r="I103" s="230"/>
      <c r="J103" s="212"/>
      <c r="K103" s="61"/>
    </row>
    <row r="104" spans="1:11" ht="24" hidden="1" customHeight="1" x14ac:dyDescent="0.2">
      <c r="A104" s="56"/>
      <c r="B104" s="216" t="s">
        <v>162</v>
      </c>
      <c r="C104" s="213" t="s">
        <v>26</v>
      </c>
      <c r="D104" s="231"/>
      <c r="E104" s="233"/>
      <c r="F104" s="234"/>
      <c r="G104" s="235"/>
      <c r="H104" s="236"/>
      <c r="I104" s="229"/>
      <c r="J104" s="215"/>
      <c r="K104" s="61"/>
    </row>
    <row r="105" spans="1:11" ht="24" hidden="1" customHeight="1" x14ac:dyDescent="0.2">
      <c r="A105" s="56"/>
      <c r="B105" s="47"/>
      <c r="C105" s="214" t="s">
        <v>27</v>
      </c>
      <c r="D105" s="232"/>
      <c r="E105" s="233"/>
      <c r="F105" s="234"/>
      <c r="G105" s="235"/>
      <c r="H105" s="237"/>
      <c r="I105" s="230"/>
      <c r="J105" s="212"/>
      <c r="K105" s="61"/>
    </row>
    <row r="106" spans="1:11" ht="24" hidden="1" customHeight="1" x14ac:dyDescent="0.2">
      <c r="A106" s="56"/>
      <c r="B106" s="216" t="s">
        <v>163</v>
      </c>
      <c r="C106" s="213" t="s">
        <v>26</v>
      </c>
      <c r="D106" s="231"/>
      <c r="E106" s="233"/>
      <c r="F106" s="234"/>
      <c r="G106" s="235"/>
      <c r="H106" s="236"/>
      <c r="I106" s="229"/>
      <c r="J106" s="215"/>
      <c r="K106" s="61"/>
    </row>
    <row r="107" spans="1:11" ht="24" hidden="1" customHeight="1" x14ac:dyDescent="0.2">
      <c r="A107" s="56"/>
      <c r="B107" s="47"/>
      <c r="C107" s="214" t="s">
        <v>27</v>
      </c>
      <c r="D107" s="232"/>
      <c r="E107" s="233"/>
      <c r="F107" s="234"/>
      <c r="G107" s="235"/>
      <c r="H107" s="237"/>
      <c r="I107" s="230"/>
      <c r="J107" s="212"/>
      <c r="K107" s="61"/>
    </row>
    <row r="108" spans="1:11" ht="24" hidden="1" customHeight="1" x14ac:dyDescent="0.2">
      <c r="A108" s="56"/>
      <c r="B108" s="216" t="s">
        <v>164</v>
      </c>
      <c r="C108" s="213" t="s">
        <v>26</v>
      </c>
      <c r="D108" s="231"/>
      <c r="E108" s="233"/>
      <c r="F108" s="234"/>
      <c r="G108" s="235"/>
      <c r="H108" s="236"/>
      <c r="I108" s="229"/>
      <c r="J108" s="215"/>
      <c r="K108" s="61"/>
    </row>
    <row r="109" spans="1:11" ht="24" hidden="1" customHeight="1" x14ac:dyDescent="0.2">
      <c r="A109" s="56"/>
      <c r="B109" s="47"/>
      <c r="C109" s="214" t="s">
        <v>27</v>
      </c>
      <c r="D109" s="232"/>
      <c r="E109" s="233"/>
      <c r="F109" s="234"/>
      <c r="G109" s="235"/>
      <c r="H109" s="237"/>
      <c r="I109" s="230"/>
      <c r="J109" s="212"/>
      <c r="K109" s="61"/>
    </row>
    <row r="110" spans="1:11" ht="24" hidden="1" customHeight="1" x14ac:dyDescent="0.2">
      <c r="A110" s="56"/>
      <c r="B110" s="216" t="s">
        <v>165</v>
      </c>
      <c r="C110" s="213" t="s">
        <v>26</v>
      </c>
      <c r="D110" s="231"/>
      <c r="E110" s="233"/>
      <c r="F110" s="234"/>
      <c r="G110" s="235"/>
      <c r="H110" s="236"/>
      <c r="I110" s="229"/>
      <c r="J110" s="215"/>
      <c r="K110" s="61"/>
    </row>
    <row r="111" spans="1:11" ht="24" hidden="1" customHeight="1" x14ac:dyDescent="0.2">
      <c r="A111" s="56"/>
      <c r="B111" s="47"/>
      <c r="C111" s="214" t="s">
        <v>27</v>
      </c>
      <c r="D111" s="232"/>
      <c r="E111" s="233"/>
      <c r="F111" s="234"/>
      <c r="G111" s="235"/>
      <c r="H111" s="237"/>
      <c r="I111" s="230"/>
      <c r="J111" s="212"/>
      <c r="K111" s="61"/>
    </row>
    <row r="112" spans="1:11" ht="24" hidden="1" customHeight="1" x14ac:dyDescent="0.2">
      <c r="A112" s="56"/>
      <c r="B112" s="216" t="s">
        <v>166</v>
      </c>
      <c r="C112" s="213" t="s">
        <v>26</v>
      </c>
      <c r="D112" s="231"/>
      <c r="E112" s="233"/>
      <c r="F112" s="234"/>
      <c r="G112" s="235"/>
      <c r="H112" s="236"/>
      <c r="I112" s="229"/>
      <c r="J112" s="215"/>
      <c r="K112" s="61"/>
    </row>
    <row r="113" spans="1:11" ht="24" hidden="1" customHeight="1" x14ac:dyDescent="0.2">
      <c r="A113" s="56"/>
      <c r="B113" s="47"/>
      <c r="C113" s="214" t="s">
        <v>27</v>
      </c>
      <c r="D113" s="232"/>
      <c r="E113" s="233"/>
      <c r="F113" s="234"/>
      <c r="G113" s="235"/>
      <c r="H113" s="237"/>
      <c r="I113" s="230"/>
      <c r="J113" s="212"/>
      <c r="K113" s="61"/>
    </row>
    <row r="114" spans="1:11" ht="24" hidden="1" customHeight="1" x14ac:dyDescent="0.2">
      <c r="A114" s="56"/>
      <c r="B114" s="216" t="s">
        <v>167</v>
      </c>
      <c r="C114" s="213" t="s">
        <v>26</v>
      </c>
      <c r="D114" s="231"/>
      <c r="E114" s="233"/>
      <c r="F114" s="234"/>
      <c r="G114" s="235"/>
      <c r="H114" s="236"/>
      <c r="I114" s="229"/>
      <c r="J114" s="215"/>
      <c r="K114" s="61"/>
    </row>
    <row r="115" spans="1:11" ht="24" hidden="1" customHeight="1" x14ac:dyDescent="0.2">
      <c r="A115" s="56"/>
      <c r="B115" s="47"/>
      <c r="C115" s="214" t="s">
        <v>27</v>
      </c>
      <c r="D115" s="232"/>
      <c r="E115" s="233"/>
      <c r="F115" s="234"/>
      <c r="G115" s="235"/>
      <c r="H115" s="237"/>
      <c r="I115" s="230"/>
      <c r="J115" s="212"/>
      <c r="K115" s="61"/>
    </row>
    <row r="116" spans="1:11" ht="4.5" customHeight="1" x14ac:dyDescent="0.2">
      <c r="A116" s="56"/>
      <c r="C116" s="47"/>
      <c r="D116" s="62"/>
      <c r="E116" s="59"/>
      <c r="F116" s="60"/>
      <c r="G116" s="4"/>
      <c r="H116" s="4"/>
      <c r="I116" s="125"/>
      <c r="J116" s="91"/>
      <c r="K116" s="61"/>
    </row>
    <row r="117" spans="1:11" ht="16.5" customHeight="1" x14ac:dyDescent="0.2">
      <c r="A117" s="56"/>
      <c r="C117" s="57" t="s">
        <v>37</v>
      </c>
      <c r="D117" s="58"/>
      <c r="E117" s="59"/>
      <c r="F117" s="60"/>
      <c r="G117" s="15">
        <f>ROUND(SUM(G16:G116),0)</f>
        <v>0</v>
      </c>
      <c r="H117" s="15">
        <f>ROUND(SUM(H16:H116),0)</f>
        <v>0</v>
      </c>
      <c r="I117" s="15">
        <f>ROUND(SUM(I16:I116),0)</f>
        <v>0</v>
      </c>
      <c r="J117" s="15">
        <f>ROUND(SUM(J16:J116),0)</f>
        <v>0</v>
      </c>
      <c r="K117" s="61"/>
    </row>
    <row r="118" spans="1:11" ht="3.75" customHeight="1" x14ac:dyDescent="0.2">
      <c r="A118" s="56"/>
      <c r="C118" s="47"/>
      <c r="D118" s="62"/>
      <c r="E118" s="59"/>
      <c r="F118" s="60"/>
      <c r="G118" s="59"/>
      <c r="H118" s="59"/>
      <c r="I118" s="59"/>
      <c r="J118" s="64"/>
      <c r="K118" s="61"/>
    </row>
    <row r="119" spans="1:11" ht="12" customHeight="1" x14ac:dyDescent="0.2">
      <c r="A119" s="56"/>
      <c r="D119" s="81"/>
      <c r="E119" s="59"/>
      <c r="F119" s="60"/>
      <c r="G119" s="59"/>
      <c r="H119" s="59"/>
      <c r="I119" s="59"/>
      <c r="J119" s="64"/>
      <c r="K119" s="61"/>
    </row>
    <row r="120" spans="1:11" ht="3.75" customHeight="1" thickBot="1" x14ac:dyDescent="0.25">
      <c r="A120" s="82"/>
      <c r="B120" s="83"/>
      <c r="C120" s="83"/>
      <c r="D120" s="84"/>
      <c r="E120" s="85"/>
      <c r="F120" s="86"/>
      <c r="G120" s="85"/>
      <c r="H120" s="85"/>
      <c r="I120" s="85"/>
      <c r="J120" s="87"/>
      <c r="K120" s="88"/>
    </row>
    <row r="121" spans="1:11" ht="12" thickTop="1" x14ac:dyDescent="0.2"/>
  </sheetData>
  <sheetProtection algorithmName="SHA-512" hashValue="KZwPHYDHEZvdTDBi9REbBblPoLUtp3696FY+nW6vimwKnJ7whCLtr9vd0A2TqT6dnixdvTqDsL22AO5mRQSl+Q==" saltValue="RimhNenkZBD55x/F+o1Mdw==" spinCount="100000" sheet="1" formatCells="0" formatRows="0" insertRows="0" selectLockedCells="1"/>
  <mergeCells count="329">
    <mergeCell ref="G34:G35"/>
    <mergeCell ref="F24:F25"/>
    <mergeCell ref="F26:F27"/>
    <mergeCell ref="I34:I35"/>
    <mergeCell ref="F16:F17"/>
    <mergeCell ref="D30:D31"/>
    <mergeCell ref="D32:D33"/>
    <mergeCell ref="D16:D17"/>
    <mergeCell ref="D18:D19"/>
    <mergeCell ref="D20:D21"/>
    <mergeCell ref="D22:D23"/>
    <mergeCell ref="E16:E17"/>
    <mergeCell ref="E18:E19"/>
    <mergeCell ref="E20:E21"/>
    <mergeCell ref="E22:E23"/>
    <mergeCell ref="E24:E25"/>
    <mergeCell ref="E26:E27"/>
    <mergeCell ref="E28:E29"/>
    <mergeCell ref="E30:E31"/>
    <mergeCell ref="E32:E33"/>
    <mergeCell ref="F28:F29"/>
    <mergeCell ref="F30:F31"/>
    <mergeCell ref="F32:F33"/>
    <mergeCell ref="H24:H25"/>
    <mergeCell ref="J34:J35"/>
    <mergeCell ref="I24:I25"/>
    <mergeCell ref="I26:I27"/>
    <mergeCell ref="I28:I29"/>
    <mergeCell ref="I30:I31"/>
    <mergeCell ref="I32:I33"/>
    <mergeCell ref="H34:H35"/>
    <mergeCell ref="F34:F35"/>
    <mergeCell ref="G16:G17"/>
    <mergeCell ref="H16:H17"/>
    <mergeCell ref="I16:I17"/>
    <mergeCell ref="G18:G19"/>
    <mergeCell ref="G20:G21"/>
    <mergeCell ref="G22:G23"/>
    <mergeCell ref="G24:G25"/>
    <mergeCell ref="G26:G27"/>
    <mergeCell ref="G28:G29"/>
    <mergeCell ref="G30:G31"/>
    <mergeCell ref="F18:F19"/>
    <mergeCell ref="F20:F21"/>
    <mergeCell ref="F22:F23"/>
    <mergeCell ref="H18:H19"/>
    <mergeCell ref="H20:H21"/>
    <mergeCell ref="H22:H23"/>
    <mergeCell ref="H26:H27"/>
    <mergeCell ref="H28:H29"/>
    <mergeCell ref="H30:H31"/>
    <mergeCell ref="H32:H33"/>
    <mergeCell ref="G32:G33"/>
    <mergeCell ref="H2:J8"/>
    <mergeCell ref="I18:I19"/>
    <mergeCell ref="I20:I21"/>
    <mergeCell ref="I22:I23"/>
    <mergeCell ref="H9:J9"/>
    <mergeCell ref="J16:J17"/>
    <mergeCell ref="J18:J19"/>
    <mergeCell ref="J20:J21"/>
    <mergeCell ref="J22:J23"/>
    <mergeCell ref="J24:J25"/>
    <mergeCell ref="J26:J27"/>
    <mergeCell ref="J28:J29"/>
    <mergeCell ref="J30:J31"/>
    <mergeCell ref="J32:J33"/>
    <mergeCell ref="G38:G39"/>
    <mergeCell ref="H38:H39"/>
    <mergeCell ref="I38:I39"/>
    <mergeCell ref="J38:J39"/>
    <mergeCell ref="D36:D37"/>
    <mergeCell ref="E36:E37"/>
    <mergeCell ref="F36:F37"/>
    <mergeCell ref="G36:G37"/>
    <mergeCell ref="H36:H37"/>
    <mergeCell ref="D34:D35"/>
    <mergeCell ref="E34:E35"/>
    <mergeCell ref="D24:D25"/>
    <mergeCell ref="D26:D27"/>
    <mergeCell ref="D28:D29"/>
    <mergeCell ref="I40:I41"/>
    <mergeCell ref="J40:J41"/>
    <mergeCell ref="D42:D43"/>
    <mergeCell ref="E42:E43"/>
    <mergeCell ref="F42:F43"/>
    <mergeCell ref="G42:G43"/>
    <mergeCell ref="H42:H43"/>
    <mergeCell ref="I42:I43"/>
    <mergeCell ref="J42:J43"/>
    <mergeCell ref="D40:D41"/>
    <mergeCell ref="E40:E41"/>
    <mergeCell ref="F40:F41"/>
    <mergeCell ref="G40:G41"/>
    <mergeCell ref="H40:H41"/>
    <mergeCell ref="I36:I37"/>
    <mergeCell ref="J36:J37"/>
    <mergeCell ref="D38:D39"/>
    <mergeCell ref="E38:E39"/>
    <mergeCell ref="F38:F39"/>
    <mergeCell ref="I44:I45"/>
    <mergeCell ref="J44:J45"/>
    <mergeCell ref="D46:D47"/>
    <mergeCell ref="E46:E47"/>
    <mergeCell ref="F46:F47"/>
    <mergeCell ref="G46:G47"/>
    <mergeCell ref="H46:H47"/>
    <mergeCell ref="I46:I47"/>
    <mergeCell ref="J46:J47"/>
    <mergeCell ref="D44:D45"/>
    <mergeCell ref="E44:E45"/>
    <mergeCell ref="F44:F45"/>
    <mergeCell ref="G44:G45"/>
    <mergeCell ref="H44:H45"/>
    <mergeCell ref="I48:I49"/>
    <mergeCell ref="J48:J49"/>
    <mergeCell ref="D50:D51"/>
    <mergeCell ref="E50:E51"/>
    <mergeCell ref="F50:F51"/>
    <mergeCell ref="G50:G51"/>
    <mergeCell ref="H50:H51"/>
    <mergeCell ref="I50:I51"/>
    <mergeCell ref="J50:J51"/>
    <mergeCell ref="D48:D49"/>
    <mergeCell ref="E48:E49"/>
    <mergeCell ref="F48:F49"/>
    <mergeCell ref="G48:G49"/>
    <mergeCell ref="H48:H49"/>
    <mergeCell ref="I52:I53"/>
    <mergeCell ref="J52:J53"/>
    <mergeCell ref="D54:D55"/>
    <mergeCell ref="E54:E55"/>
    <mergeCell ref="F54:F55"/>
    <mergeCell ref="G54:G55"/>
    <mergeCell ref="H54:H55"/>
    <mergeCell ref="I54:I55"/>
    <mergeCell ref="J54:J55"/>
    <mergeCell ref="D52:D53"/>
    <mergeCell ref="E52:E53"/>
    <mergeCell ref="F52:F53"/>
    <mergeCell ref="G52:G53"/>
    <mergeCell ref="H52:H53"/>
    <mergeCell ref="I56:I57"/>
    <mergeCell ref="J56:J57"/>
    <mergeCell ref="D58:D59"/>
    <mergeCell ref="E58:E59"/>
    <mergeCell ref="F58:F59"/>
    <mergeCell ref="G58:G59"/>
    <mergeCell ref="H58:H59"/>
    <mergeCell ref="I58:I59"/>
    <mergeCell ref="J58:J59"/>
    <mergeCell ref="D56:D57"/>
    <mergeCell ref="E56:E57"/>
    <mergeCell ref="F56:F57"/>
    <mergeCell ref="G56:G57"/>
    <mergeCell ref="H56:H57"/>
    <mergeCell ref="I60:I61"/>
    <mergeCell ref="J60:J61"/>
    <mergeCell ref="D62:D63"/>
    <mergeCell ref="E62:E63"/>
    <mergeCell ref="F62:F63"/>
    <mergeCell ref="G62:G63"/>
    <mergeCell ref="H62:H63"/>
    <mergeCell ref="I62:I63"/>
    <mergeCell ref="J62:J63"/>
    <mergeCell ref="D60:D61"/>
    <mergeCell ref="E60:E61"/>
    <mergeCell ref="F60:F61"/>
    <mergeCell ref="G60:G61"/>
    <mergeCell ref="H60:H61"/>
    <mergeCell ref="I64:I65"/>
    <mergeCell ref="J64:J65"/>
    <mergeCell ref="D66:D67"/>
    <mergeCell ref="E66:E67"/>
    <mergeCell ref="F66:F67"/>
    <mergeCell ref="G66:G67"/>
    <mergeCell ref="H66:H67"/>
    <mergeCell ref="I66:I67"/>
    <mergeCell ref="J66:J67"/>
    <mergeCell ref="D64:D65"/>
    <mergeCell ref="E64:E65"/>
    <mergeCell ref="F64:F65"/>
    <mergeCell ref="G64:G65"/>
    <mergeCell ref="H64:H65"/>
    <mergeCell ref="I68:I69"/>
    <mergeCell ref="J68:J69"/>
    <mergeCell ref="D70:D71"/>
    <mergeCell ref="E70:E71"/>
    <mergeCell ref="F70:F71"/>
    <mergeCell ref="G70:G71"/>
    <mergeCell ref="H70:H71"/>
    <mergeCell ref="I70:I71"/>
    <mergeCell ref="D68:D69"/>
    <mergeCell ref="E68:E69"/>
    <mergeCell ref="F68:F69"/>
    <mergeCell ref="G68:G69"/>
    <mergeCell ref="H68:H69"/>
    <mergeCell ref="H76:H77"/>
    <mergeCell ref="I76:I77"/>
    <mergeCell ref="D78:D79"/>
    <mergeCell ref="E78:E79"/>
    <mergeCell ref="F78:F79"/>
    <mergeCell ref="G78:G79"/>
    <mergeCell ref="H78:H79"/>
    <mergeCell ref="I78:I79"/>
    <mergeCell ref="H72:H73"/>
    <mergeCell ref="I72:I73"/>
    <mergeCell ref="D74:D75"/>
    <mergeCell ref="E74:E75"/>
    <mergeCell ref="F74:F75"/>
    <mergeCell ref="G74:G75"/>
    <mergeCell ref="H74:H75"/>
    <mergeCell ref="I74:I75"/>
    <mergeCell ref="D72:D73"/>
    <mergeCell ref="E72:E73"/>
    <mergeCell ref="F72:F73"/>
    <mergeCell ref="G72:G73"/>
    <mergeCell ref="D76:D77"/>
    <mergeCell ref="E76:E77"/>
    <mergeCell ref="F76:F77"/>
    <mergeCell ref="G76:G77"/>
    <mergeCell ref="I80:I81"/>
    <mergeCell ref="D82:D83"/>
    <mergeCell ref="E82:E83"/>
    <mergeCell ref="F82:F83"/>
    <mergeCell ref="G82:G83"/>
    <mergeCell ref="H82:H83"/>
    <mergeCell ref="I82:I83"/>
    <mergeCell ref="D80:D81"/>
    <mergeCell ref="E80:E81"/>
    <mergeCell ref="F80:F81"/>
    <mergeCell ref="G80:G81"/>
    <mergeCell ref="H80:H81"/>
    <mergeCell ref="I84:I85"/>
    <mergeCell ref="D86:D87"/>
    <mergeCell ref="E86:E87"/>
    <mergeCell ref="F86:F87"/>
    <mergeCell ref="G86:G87"/>
    <mergeCell ref="H86:H87"/>
    <mergeCell ref="I86:I87"/>
    <mergeCell ref="D84:D85"/>
    <mergeCell ref="E84:E85"/>
    <mergeCell ref="F84:F85"/>
    <mergeCell ref="G84:G85"/>
    <mergeCell ref="H84:H85"/>
    <mergeCell ref="I88:I89"/>
    <mergeCell ref="D90:D91"/>
    <mergeCell ref="E90:E91"/>
    <mergeCell ref="F90:F91"/>
    <mergeCell ref="G90:G91"/>
    <mergeCell ref="H90:H91"/>
    <mergeCell ref="I90:I91"/>
    <mergeCell ref="D88:D89"/>
    <mergeCell ref="E88:E89"/>
    <mergeCell ref="F88:F89"/>
    <mergeCell ref="G88:G89"/>
    <mergeCell ref="H88:H89"/>
    <mergeCell ref="I92:I93"/>
    <mergeCell ref="D94:D95"/>
    <mergeCell ref="E94:E95"/>
    <mergeCell ref="F94:F95"/>
    <mergeCell ref="G94:G95"/>
    <mergeCell ref="H94:H95"/>
    <mergeCell ref="I94:I95"/>
    <mergeCell ref="D92:D93"/>
    <mergeCell ref="E92:E93"/>
    <mergeCell ref="F92:F93"/>
    <mergeCell ref="G92:G93"/>
    <mergeCell ref="H92:H93"/>
    <mergeCell ref="I96:I97"/>
    <mergeCell ref="D98:D99"/>
    <mergeCell ref="E98:E99"/>
    <mergeCell ref="F98:F99"/>
    <mergeCell ref="G98:G99"/>
    <mergeCell ref="H98:H99"/>
    <mergeCell ref="I98:I99"/>
    <mergeCell ref="D96:D97"/>
    <mergeCell ref="E96:E97"/>
    <mergeCell ref="F96:F97"/>
    <mergeCell ref="G96:G97"/>
    <mergeCell ref="H96:H97"/>
    <mergeCell ref="I100:I101"/>
    <mergeCell ref="D102:D103"/>
    <mergeCell ref="E102:E103"/>
    <mergeCell ref="F102:F103"/>
    <mergeCell ref="G102:G103"/>
    <mergeCell ref="H102:H103"/>
    <mergeCell ref="I102:I103"/>
    <mergeCell ref="D100:D101"/>
    <mergeCell ref="E100:E101"/>
    <mergeCell ref="F100:F101"/>
    <mergeCell ref="G100:G101"/>
    <mergeCell ref="H100:H101"/>
    <mergeCell ref="I104:I105"/>
    <mergeCell ref="D106:D107"/>
    <mergeCell ref="E106:E107"/>
    <mergeCell ref="F106:F107"/>
    <mergeCell ref="G106:G107"/>
    <mergeCell ref="H106:H107"/>
    <mergeCell ref="I106:I107"/>
    <mergeCell ref="D104:D105"/>
    <mergeCell ref="E104:E105"/>
    <mergeCell ref="F104:F105"/>
    <mergeCell ref="G104:G105"/>
    <mergeCell ref="H104:H105"/>
    <mergeCell ref="I108:I109"/>
    <mergeCell ref="D110:D111"/>
    <mergeCell ref="E110:E111"/>
    <mergeCell ref="F110:F111"/>
    <mergeCell ref="G110:G111"/>
    <mergeCell ref="H110:H111"/>
    <mergeCell ref="I110:I111"/>
    <mergeCell ref="D108:D109"/>
    <mergeCell ref="E108:E109"/>
    <mergeCell ref="F108:F109"/>
    <mergeCell ref="G108:G109"/>
    <mergeCell ref="H108:H109"/>
    <mergeCell ref="I112:I113"/>
    <mergeCell ref="D114:D115"/>
    <mergeCell ref="E114:E115"/>
    <mergeCell ref="F114:F115"/>
    <mergeCell ref="G114:G115"/>
    <mergeCell ref="H114:H115"/>
    <mergeCell ref="I114:I115"/>
    <mergeCell ref="D112:D113"/>
    <mergeCell ref="E112:E113"/>
    <mergeCell ref="F112:F113"/>
    <mergeCell ref="G112:G113"/>
    <mergeCell ref="H112:H113"/>
  </mergeCells>
  <phoneticPr fontId="0" type="noConversion"/>
  <conditionalFormatting sqref="G38:G39 G58:G59">
    <cfRule type="cellIs" dxfId="25" priority="21" operator="lessThan">
      <formula>$H$18</formula>
    </cfRule>
  </conditionalFormatting>
  <conditionalFormatting sqref="G40:G41 G60:G61">
    <cfRule type="cellIs" dxfId="24" priority="20" operator="lessThan">
      <formula>$H$20</formula>
    </cfRule>
  </conditionalFormatting>
  <conditionalFormatting sqref="G42:G43 G62:G63">
    <cfRule type="cellIs" dxfId="23" priority="19" operator="lessThan">
      <formula>$H$22</formula>
    </cfRule>
  </conditionalFormatting>
  <conditionalFormatting sqref="G44:G45 G64:G65">
    <cfRule type="cellIs" dxfId="22" priority="18" operator="lessThan">
      <formula>$H$24</formula>
    </cfRule>
  </conditionalFormatting>
  <conditionalFormatting sqref="G46:G47 G66:G67">
    <cfRule type="cellIs" dxfId="21" priority="17" operator="lessThan">
      <formula>$H$26</formula>
    </cfRule>
  </conditionalFormatting>
  <conditionalFormatting sqref="G48:G49 G68:G69">
    <cfRule type="cellIs" dxfId="20" priority="16" operator="lessThan">
      <formula>$H$28</formula>
    </cfRule>
  </conditionalFormatting>
  <conditionalFormatting sqref="G50:G51 G70">
    <cfRule type="cellIs" dxfId="19" priority="15" operator="lessThan">
      <formula>$H$30</formula>
    </cfRule>
  </conditionalFormatting>
  <conditionalFormatting sqref="G52:G53">
    <cfRule type="cellIs" dxfId="18" priority="14" operator="lessThan">
      <formula>$H$32</formula>
    </cfRule>
  </conditionalFormatting>
  <conditionalFormatting sqref="G54:G55">
    <cfRule type="cellIs" dxfId="17" priority="33" operator="lessThan">
      <formula>$H$34</formula>
    </cfRule>
  </conditionalFormatting>
  <conditionalFormatting sqref="G72 G74 G76 G78 G80 G82 G84 G86 G88 G90 G92 G94 G96 G98 G100 G102 G104 G106 G108 G110 G112 G114">
    <cfRule type="cellIs" dxfId="16" priority="4" operator="lessThan">
      <formula>$H$30</formula>
    </cfRule>
  </conditionalFormatting>
  <conditionalFormatting sqref="I16:I37 I56:I57">
    <cfRule type="cellIs" dxfId="15" priority="13" operator="lessThan">
      <formula>$J$16</formula>
    </cfRule>
  </conditionalFormatting>
  <conditionalFormatting sqref="I38:I39 I58:I59">
    <cfRule type="cellIs" dxfId="14" priority="12" operator="lessThan">
      <formula>$J$18</formula>
    </cfRule>
  </conditionalFormatting>
  <conditionalFormatting sqref="I40:I41 I60:I61">
    <cfRule type="cellIs" dxfId="13" priority="11" operator="lessThan">
      <formula>$J$20</formula>
    </cfRule>
  </conditionalFormatting>
  <conditionalFormatting sqref="I42:I43 I62:I63">
    <cfRule type="cellIs" dxfId="12" priority="10" operator="lessThan">
      <formula>$J$22</formula>
    </cfRule>
  </conditionalFormatting>
  <conditionalFormatting sqref="I44:I45 I64:I65">
    <cfRule type="cellIs" dxfId="11" priority="9" operator="lessThan">
      <formula>$J$24</formula>
    </cfRule>
  </conditionalFormatting>
  <conditionalFormatting sqref="I46:I47 I66:I67">
    <cfRule type="cellIs" dxfId="10" priority="8" operator="lessThan">
      <formula>$J$26</formula>
    </cfRule>
  </conditionalFormatting>
  <conditionalFormatting sqref="I48:I49 I68:I69">
    <cfRule type="cellIs" dxfId="9" priority="7" operator="lessThan">
      <formula>$J$28</formula>
    </cfRule>
  </conditionalFormatting>
  <conditionalFormatting sqref="I50:I51 I70">
    <cfRule type="cellIs" dxfId="8" priority="6" operator="lessThan">
      <formula>$J$30</formula>
    </cfRule>
  </conditionalFormatting>
  <conditionalFormatting sqref="I52:I53">
    <cfRule type="cellIs" dxfId="7" priority="5" operator="lessThan">
      <formula>$J$32</formula>
    </cfRule>
  </conditionalFormatting>
  <conditionalFormatting sqref="I54:I55">
    <cfRule type="cellIs" dxfId="6" priority="23" operator="lessThan">
      <formula>$J$34</formula>
    </cfRule>
  </conditionalFormatting>
  <conditionalFormatting sqref="I72 I74 I76 I78 I80 I82 I84 I86 I88 I90 I92 I94 I96 I98 I100 I102 I104 I106 I108 I110 I112 I114">
    <cfRule type="cellIs" dxfId="5" priority="3" operator="lessThan">
      <formula>$J$30</formula>
    </cfRule>
  </conditionalFormatting>
  <dataValidations count="1">
    <dataValidation type="whole" operator="greaterThanOrEqual" allowBlank="1" showInputMessage="1" showErrorMessage="1" errorTitle="Whole # " error="Enter in whole dollar amounts only " prompt="Round to the nearest whole number " sqref="G16:I70 G72:I115 J16:J115" xr:uid="{5ABC2EB9-9EEB-45F8-B04B-E5DCFBE0237B}">
      <formula1>1</formula1>
    </dataValidation>
  </dataValidations>
  <printOptions horizontalCentered="1"/>
  <pageMargins left="0.25" right="0.25" top="0.25" bottom="0.25" header="0.3" footer="0.25"/>
  <pageSetup scale="92" firstPageNumber="3" orientation="portrait" useFirstPageNumber="1" r:id="rId1"/>
  <headerFooter alignWithMargins="0">
    <oddHeader xml:space="preserve">&amp;RPlease note:  These forms are not to be changed
</oddHeader>
    <oddFooter>&amp;LRevised 10-19-23&amp;C&amp;P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48"/>
  <sheetViews>
    <sheetView showGridLines="0" showRuler="0" zoomScale="90" zoomScaleNormal="90" workbookViewId="0">
      <selection activeCell="E31" sqref="E31"/>
    </sheetView>
  </sheetViews>
  <sheetFormatPr defaultColWidth="9.33203125" defaultRowHeight="15" x14ac:dyDescent="0.25"/>
  <cols>
    <col min="1" max="1" width="51.33203125" style="96" customWidth="1"/>
    <col min="2" max="3" width="18.33203125" style="95" customWidth="1"/>
    <col min="4" max="4" width="33.1640625" style="105" customWidth="1"/>
    <col min="5" max="5" width="163.5" style="208" customWidth="1"/>
    <col min="6" max="16384" width="9.33203125" style="96"/>
  </cols>
  <sheetData>
    <row r="1" spans="1:7" ht="18.75" customHeight="1" x14ac:dyDescent="0.25">
      <c r="A1" s="93" t="str">
        <f>'New Funding Budget Summary'!B4</f>
        <v xml:space="preserve">Agency: </v>
      </c>
      <c r="B1" s="94"/>
      <c r="D1" s="256" t="s">
        <v>114</v>
      </c>
    </row>
    <row r="2" spans="1:7" x14ac:dyDescent="0.25">
      <c r="A2" s="97" t="str">
        <f>'New Funding Budget Summary'!B5</f>
        <v xml:space="preserve">Program: </v>
      </c>
      <c r="B2" s="98"/>
      <c r="D2" s="256"/>
    </row>
    <row r="3" spans="1:7" x14ac:dyDescent="0.25">
      <c r="A3" s="97" t="str">
        <f>'New Funding Budget Summary'!B6</f>
        <v xml:space="preserve">Contract Period: </v>
      </c>
      <c r="B3" s="98"/>
      <c r="D3" s="256"/>
    </row>
    <row r="4" spans="1:7" ht="23.25" customHeight="1" x14ac:dyDescent="0.25">
      <c r="A4" s="99"/>
      <c r="B4" s="100"/>
      <c r="D4" s="256"/>
    </row>
    <row r="5" spans="1:7" ht="23.25" x14ac:dyDescent="0.35">
      <c r="A5" s="101" t="s">
        <v>120</v>
      </c>
      <c r="D5" s="256"/>
      <c r="E5" s="209"/>
      <c r="F5" s="102"/>
      <c r="G5" s="102"/>
    </row>
    <row r="6" spans="1:7" ht="8.25" customHeight="1" x14ac:dyDescent="0.3">
      <c r="D6" s="102"/>
      <c r="E6" s="209"/>
      <c r="F6" s="102"/>
      <c r="G6" s="102"/>
    </row>
    <row r="7" spans="1:7" ht="62.25" customHeight="1" x14ac:dyDescent="0.3">
      <c r="A7" s="103" t="s">
        <v>85</v>
      </c>
      <c r="B7" s="104" t="s">
        <v>86</v>
      </c>
      <c r="C7" s="104" t="s">
        <v>87</v>
      </c>
      <c r="D7" s="102"/>
      <c r="E7" s="209"/>
      <c r="F7" s="102"/>
      <c r="G7" s="102"/>
    </row>
    <row r="8" spans="1:7" ht="3" customHeight="1" x14ac:dyDescent="0.3">
      <c r="D8" s="102"/>
      <c r="E8" s="209"/>
      <c r="F8" s="102"/>
      <c r="G8" s="102"/>
    </row>
    <row r="9" spans="1:7" ht="18.75" x14ac:dyDescent="0.3">
      <c r="A9" s="116" t="s">
        <v>10</v>
      </c>
    </row>
    <row r="10" spans="1:7" ht="5.25" customHeight="1" x14ac:dyDescent="0.25">
      <c r="A10" s="118"/>
    </row>
    <row r="11" spans="1:7" x14ac:dyDescent="0.25">
      <c r="A11" s="114" t="s">
        <v>88</v>
      </c>
      <c r="B11" s="92">
        <f>C11</f>
        <v>0</v>
      </c>
      <c r="C11" s="108"/>
      <c r="D11" s="148"/>
    </row>
    <row r="12" spans="1:7" ht="3.75" customHeight="1" x14ac:dyDescent="0.25">
      <c r="A12" s="118"/>
    </row>
    <row r="13" spans="1:7" x14ac:dyDescent="0.25">
      <c r="A13" s="114" t="s">
        <v>83</v>
      </c>
    </row>
    <row r="14" spans="1:7" ht="3" customHeight="1" x14ac:dyDescent="0.25"/>
    <row r="15" spans="1:7" x14ac:dyDescent="0.25">
      <c r="A15" s="107"/>
      <c r="B15" s="108"/>
      <c r="C15" s="149"/>
      <c r="D15" s="106"/>
      <c r="E15" s="208" t="str">
        <f t="shared" ref="E15:E21" si="0">IF(AND(B15&gt;=1,D15= ""), "A narrative is required for other funding sources. See instructions for details required.","")</f>
        <v/>
      </c>
    </row>
    <row r="16" spans="1:7" x14ac:dyDescent="0.25">
      <c r="A16" s="107"/>
      <c r="B16" s="108"/>
      <c r="C16" s="149"/>
      <c r="D16" s="106"/>
      <c r="E16" s="208" t="str">
        <f t="shared" si="0"/>
        <v/>
      </c>
    </row>
    <row r="17" spans="1:5" x14ac:dyDescent="0.25">
      <c r="A17" s="107"/>
      <c r="B17" s="108"/>
      <c r="C17" s="149"/>
      <c r="D17" s="106"/>
      <c r="E17" s="208" t="str">
        <f t="shared" si="0"/>
        <v/>
      </c>
    </row>
    <row r="18" spans="1:5" x14ac:dyDescent="0.25">
      <c r="A18" s="107"/>
      <c r="B18" s="108"/>
      <c r="C18" s="149"/>
      <c r="D18" s="106"/>
      <c r="E18" s="208" t="str">
        <f t="shared" si="0"/>
        <v/>
      </c>
    </row>
    <row r="19" spans="1:5" x14ac:dyDescent="0.25">
      <c r="A19" s="107"/>
      <c r="B19" s="108"/>
      <c r="C19" s="149"/>
      <c r="D19" s="106"/>
      <c r="E19" s="208" t="str">
        <f t="shared" si="0"/>
        <v/>
      </c>
    </row>
    <row r="20" spans="1:5" x14ac:dyDescent="0.25">
      <c r="A20" s="107"/>
      <c r="B20" s="108"/>
      <c r="C20" s="149"/>
      <c r="D20" s="106"/>
      <c r="E20" s="208" t="str">
        <f t="shared" si="0"/>
        <v/>
      </c>
    </row>
    <row r="21" spans="1:5" x14ac:dyDescent="0.25">
      <c r="A21" s="112" t="s">
        <v>81</v>
      </c>
      <c r="B21" s="108"/>
      <c r="C21" s="149"/>
      <c r="D21" s="148"/>
      <c r="E21" s="208" t="str">
        <f t="shared" si="0"/>
        <v/>
      </c>
    </row>
    <row r="22" spans="1:5" x14ac:dyDescent="0.25">
      <c r="A22" s="114" t="s">
        <v>89</v>
      </c>
      <c r="B22" s="92">
        <f>SUM(B15:B21)</f>
        <v>0</v>
      </c>
    </row>
    <row r="23" spans="1:5" x14ac:dyDescent="0.25">
      <c r="A23" s="118"/>
    </row>
    <row r="24" spans="1:5" ht="15.75" x14ac:dyDescent="0.25">
      <c r="A24" s="115" t="s">
        <v>3</v>
      </c>
      <c r="B24" s="92">
        <f>B22+B11</f>
        <v>0</v>
      </c>
      <c r="C24" s="92">
        <f>C11</f>
        <v>0</v>
      </c>
    </row>
    <row r="25" spans="1:5" x14ac:dyDescent="0.25">
      <c r="A25" s="118"/>
    </row>
    <row r="26" spans="1:5" ht="18.75" x14ac:dyDescent="0.3">
      <c r="A26" s="116" t="s">
        <v>50</v>
      </c>
    </row>
    <row r="27" spans="1:5" ht="4.5" customHeight="1" x14ac:dyDescent="0.25">
      <c r="A27" s="118"/>
    </row>
    <row r="28" spans="1:5" x14ac:dyDescent="0.25">
      <c r="A28" s="114" t="s">
        <v>4</v>
      </c>
    </row>
    <row r="29" spans="1:5" x14ac:dyDescent="0.25">
      <c r="A29" s="117" t="s">
        <v>103</v>
      </c>
    </row>
    <row r="30" spans="1:5" ht="2.25" customHeight="1" x14ac:dyDescent="0.25"/>
    <row r="31" spans="1:5" x14ac:dyDescent="0.25">
      <c r="A31" s="107"/>
      <c r="B31" s="108"/>
      <c r="C31" s="108"/>
      <c r="D31" s="106"/>
      <c r="E31" s="208" t="str">
        <f t="shared" ref="E31:E81" si="1">(IF(B31&lt;C31,"Error, Total Program Budget Amount is less than the CBHC Budget Amount.",""))&amp;IF(AND(C31&gt;=1,D31="")," Narrative required for budgeted lines items. See instructions for details required.","")</f>
        <v/>
      </c>
    </row>
    <row r="32" spans="1:5" x14ac:dyDescent="0.25">
      <c r="A32" s="107"/>
      <c r="B32" s="108"/>
      <c r="C32" s="108"/>
      <c r="D32" s="106"/>
      <c r="E32" s="208" t="str">
        <f t="shared" si="1"/>
        <v/>
      </c>
    </row>
    <row r="33" spans="1:5" x14ac:dyDescent="0.25">
      <c r="A33" s="107"/>
      <c r="B33" s="108"/>
      <c r="C33" s="108"/>
      <c r="D33" s="106"/>
      <c r="E33" s="208" t="str">
        <f t="shared" si="1"/>
        <v/>
      </c>
    </row>
    <row r="34" spans="1:5" ht="14.25" customHeight="1" x14ac:dyDescent="0.25">
      <c r="A34" s="107"/>
      <c r="B34" s="108"/>
      <c r="C34" s="108"/>
      <c r="D34" s="106"/>
      <c r="E34" s="208" t="str">
        <f t="shared" si="1"/>
        <v/>
      </c>
    </row>
    <row r="35" spans="1:5" x14ac:dyDescent="0.25">
      <c r="A35" s="107"/>
      <c r="B35" s="108"/>
      <c r="C35" s="108"/>
      <c r="D35" s="106"/>
      <c r="E35" s="208" t="str">
        <f t="shared" si="1"/>
        <v/>
      </c>
    </row>
    <row r="36" spans="1:5" x14ac:dyDescent="0.25">
      <c r="A36" s="107"/>
      <c r="B36" s="108"/>
      <c r="C36" s="108"/>
      <c r="D36" s="106"/>
      <c r="E36" s="208" t="str">
        <f t="shared" si="1"/>
        <v/>
      </c>
    </row>
    <row r="37" spans="1:5" x14ac:dyDescent="0.25">
      <c r="A37" s="107"/>
      <c r="B37" s="108"/>
      <c r="C37" s="108"/>
      <c r="D37" s="106"/>
      <c r="E37" s="208" t="str">
        <f t="shared" si="1"/>
        <v/>
      </c>
    </row>
    <row r="38" spans="1:5" x14ac:dyDescent="0.25">
      <c r="A38" s="107"/>
      <c r="B38" s="108"/>
      <c r="C38" s="108"/>
      <c r="D38" s="106"/>
      <c r="E38" s="208" t="str">
        <f t="shared" si="1"/>
        <v/>
      </c>
    </row>
    <row r="39" spans="1:5" x14ac:dyDescent="0.25">
      <c r="A39" s="107"/>
      <c r="B39" s="108"/>
      <c r="C39" s="108"/>
      <c r="D39" s="106"/>
      <c r="E39" s="208" t="str">
        <f t="shared" si="1"/>
        <v/>
      </c>
    </row>
    <row r="40" spans="1:5" x14ac:dyDescent="0.25">
      <c r="A40" s="107"/>
      <c r="B40" s="108"/>
      <c r="C40" s="108"/>
      <c r="D40" s="106"/>
      <c r="E40" s="208" t="str">
        <f t="shared" si="1"/>
        <v/>
      </c>
    </row>
    <row r="41" spans="1:5" x14ac:dyDescent="0.25">
      <c r="A41" s="107"/>
      <c r="B41" s="108"/>
      <c r="C41" s="108"/>
      <c r="D41" s="106"/>
      <c r="E41" s="208" t="str">
        <f t="shared" si="1"/>
        <v/>
      </c>
    </row>
    <row r="42" spans="1:5" x14ac:dyDescent="0.25">
      <c r="A42" s="107"/>
      <c r="B42" s="108"/>
      <c r="C42" s="108"/>
      <c r="D42" s="106"/>
      <c r="E42" s="208" t="str">
        <f t="shared" si="1"/>
        <v/>
      </c>
    </row>
    <row r="43" spans="1:5" hidden="1" x14ac:dyDescent="0.25">
      <c r="A43" s="107"/>
      <c r="B43" s="108"/>
      <c r="C43" s="108"/>
      <c r="D43" s="106"/>
      <c r="E43" s="208" t="str">
        <f t="shared" si="1"/>
        <v/>
      </c>
    </row>
    <row r="44" spans="1:5" hidden="1" x14ac:dyDescent="0.25">
      <c r="A44" s="107"/>
      <c r="B44" s="108"/>
      <c r="C44" s="108"/>
      <c r="D44" s="106"/>
      <c r="E44" s="208" t="str">
        <f t="shared" si="1"/>
        <v/>
      </c>
    </row>
    <row r="45" spans="1:5" hidden="1" x14ac:dyDescent="0.25">
      <c r="A45" s="107"/>
      <c r="B45" s="108"/>
      <c r="C45" s="108"/>
      <c r="D45" s="106"/>
      <c r="E45" s="208" t="str">
        <f t="shared" si="1"/>
        <v/>
      </c>
    </row>
    <row r="46" spans="1:5" hidden="1" x14ac:dyDescent="0.25">
      <c r="A46" s="107"/>
      <c r="B46" s="108"/>
      <c r="C46" s="108"/>
      <c r="D46" s="106"/>
      <c r="E46" s="208" t="str">
        <f t="shared" si="1"/>
        <v/>
      </c>
    </row>
    <row r="47" spans="1:5" hidden="1" x14ac:dyDescent="0.25">
      <c r="A47" s="107"/>
      <c r="B47" s="108"/>
      <c r="C47" s="108"/>
      <c r="D47" s="106"/>
      <c r="E47" s="208" t="str">
        <f t="shared" si="1"/>
        <v/>
      </c>
    </row>
    <row r="48" spans="1:5" hidden="1" x14ac:dyDescent="0.25">
      <c r="A48" s="107"/>
      <c r="B48" s="108"/>
      <c r="C48" s="108"/>
      <c r="D48" s="106"/>
      <c r="E48" s="208" t="str">
        <f t="shared" si="1"/>
        <v/>
      </c>
    </row>
    <row r="49" spans="1:5" hidden="1" x14ac:dyDescent="0.25">
      <c r="A49" s="107"/>
      <c r="B49" s="108"/>
      <c r="C49" s="108"/>
      <c r="D49" s="106"/>
      <c r="E49" s="208" t="str">
        <f t="shared" si="1"/>
        <v/>
      </c>
    </row>
    <row r="50" spans="1:5" hidden="1" x14ac:dyDescent="0.25">
      <c r="A50" s="107"/>
      <c r="B50" s="108"/>
      <c r="C50" s="108"/>
      <c r="D50" s="106"/>
      <c r="E50" s="208" t="str">
        <f t="shared" si="1"/>
        <v/>
      </c>
    </row>
    <row r="51" spans="1:5" hidden="1" x14ac:dyDescent="0.25">
      <c r="A51" s="107"/>
      <c r="B51" s="108"/>
      <c r="C51" s="108"/>
      <c r="D51" s="106"/>
      <c r="E51" s="208" t="str">
        <f t="shared" si="1"/>
        <v/>
      </c>
    </row>
    <row r="52" spans="1:5" hidden="1" x14ac:dyDescent="0.25">
      <c r="A52" s="107"/>
      <c r="B52" s="108"/>
      <c r="C52" s="108"/>
      <c r="D52" s="106"/>
      <c r="E52" s="208" t="str">
        <f t="shared" si="1"/>
        <v/>
      </c>
    </row>
    <row r="53" spans="1:5" hidden="1" x14ac:dyDescent="0.25">
      <c r="A53" s="107"/>
      <c r="B53" s="108"/>
      <c r="C53" s="108"/>
      <c r="D53" s="106"/>
      <c r="E53" s="208" t="str">
        <f t="shared" si="1"/>
        <v/>
      </c>
    </row>
    <row r="54" spans="1:5" hidden="1" x14ac:dyDescent="0.25">
      <c r="A54" s="107"/>
      <c r="B54" s="108"/>
      <c r="C54" s="108"/>
      <c r="D54" s="106"/>
      <c r="E54" s="208" t="str">
        <f t="shared" si="1"/>
        <v/>
      </c>
    </row>
    <row r="55" spans="1:5" hidden="1" x14ac:dyDescent="0.25">
      <c r="A55" s="107"/>
      <c r="B55" s="108"/>
      <c r="C55" s="108"/>
      <c r="D55" s="106"/>
      <c r="E55" s="208" t="str">
        <f t="shared" si="1"/>
        <v/>
      </c>
    </row>
    <row r="56" spans="1:5" hidden="1" x14ac:dyDescent="0.25">
      <c r="A56" s="107"/>
      <c r="B56" s="108"/>
      <c r="C56" s="108"/>
      <c r="D56" s="106"/>
      <c r="E56" s="208" t="str">
        <f t="shared" si="1"/>
        <v/>
      </c>
    </row>
    <row r="57" spans="1:5" hidden="1" x14ac:dyDescent="0.25">
      <c r="A57" s="107"/>
      <c r="B57" s="108"/>
      <c r="C57" s="108"/>
      <c r="D57" s="106"/>
      <c r="E57" s="208" t="str">
        <f t="shared" si="1"/>
        <v/>
      </c>
    </row>
    <row r="58" spans="1:5" hidden="1" x14ac:dyDescent="0.25">
      <c r="A58" s="107"/>
      <c r="B58" s="108"/>
      <c r="C58" s="108"/>
      <c r="D58" s="106"/>
      <c r="E58" s="208" t="str">
        <f t="shared" si="1"/>
        <v/>
      </c>
    </row>
    <row r="59" spans="1:5" hidden="1" x14ac:dyDescent="0.25">
      <c r="A59" s="107"/>
      <c r="B59" s="108"/>
      <c r="C59" s="108"/>
      <c r="D59" s="106"/>
      <c r="E59" s="208" t="str">
        <f t="shared" si="1"/>
        <v/>
      </c>
    </row>
    <row r="60" spans="1:5" hidden="1" x14ac:dyDescent="0.25">
      <c r="A60" s="107"/>
      <c r="B60" s="108"/>
      <c r="C60" s="108"/>
      <c r="D60" s="106"/>
      <c r="E60" s="208" t="str">
        <f t="shared" si="1"/>
        <v/>
      </c>
    </row>
    <row r="61" spans="1:5" hidden="1" x14ac:dyDescent="0.25">
      <c r="A61" s="107"/>
      <c r="B61" s="108"/>
      <c r="C61" s="108"/>
      <c r="D61" s="106"/>
      <c r="E61" s="208" t="str">
        <f t="shared" si="1"/>
        <v/>
      </c>
    </row>
    <row r="62" spans="1:5" hidden="1" x14ac:dyDescent="0.25">
      <c r="A62" s="107"/>
      <c r="B62" s="108"/>
      <c r="C62" s="108"/>
      <c r="D62" s="106"/>
      <c r="E62" s="208" t="str">
        <f t="shared" si="1"/>
        <v/>
      </c>
    </row>
    <row r="63" spans="1:5" hidden="1" x14ac:dyDescent="0.25">
      <c r="A63" s="107"/>
      <c r="B63" s="108"/>
      <c r="C63" s="108"/>
      <c r="D63" s="106"/>
      <c r="E63" s="208" t="str">
        <f t="shared" si="1"/>
        <v/>
      </c>
    </row>
    <row r="64" spans="1:5" hidden="1" x14ac:dyDescent="0.25">
      <c r="A64" s="107"/>
      <c r="B64" s="108"/>
      <c r="C64" s="108"/>
      <c r="D64" s="106"/>
      <c r="E64" s="208" t="str">
        <f t="shared" si="1"/>
        <v/>
      </c>
    </row>
    <row r="65" spans="1:5" hidden="1" x14ac:dyDescent="0.25">
      <c r="A65" s="107"/>
      <c r="B65" s="108"/>
      <c r="C65" s="108"/>
      <c r="D65" s="106"/>
      <c r="E65" s="208" t="str">
        <f t="shared" si="1"/>
        <v/>
      </c>
    </row>
    <row r="66" spans="1:5" hidden="1" x14ac:dyDescent="0.25">
      <c r="A66" s="107"/>
      <c r="B66" s="108"/>
      <c r="C66" s="108"/>
      <c r="D66" s="106"/>
      <c r="E66" s="208" t="str">
        <f t="shared" si="1"/>
        <v/>
      </c>
    </row>
    <row r="67" spans="1:5" hidden="1" x14ac:dyDescent="0.25">
      <c r="A67" s="107"/>
      <c r="B67" s="108"/>
      <c r="C67" s="108"/>
      <c r="D67" s="106"/>
      <c r="E67" s="208" t="str">
        <f t="shared" si="1"/>
        <v/>
      </c>
    </row>
    <row r="68" spans="1:5" hidden="1" x14ac:dyDescent="0.25">
      <c r="A68" s="107"/>
      <c r="B68" s="108"/>
      <c r="C68" s="108"/>
      <c r="D68" s="106"/>
      <c r="E68" s="208" t="str">
        <f t="shared" si="1"/>
        <v/>
      </c>
    </row>
    <row r="69" spans="1:5" hidden="1" x14ac:dyDescent="0.25">
      <c r="A69" s="107"/>
      <c r="B69" s="108"/>
      <c r="C69" s="108"/>
      <c r="D69" s="106"/>
      <c r="E69" s="208" t="str">
        <f t="shared" si="1"/>
        <v/>
      </c>
    </row>
    <row r="70" spans="1:5" hidden="1" x14ac:dyDescent="0.25">
      <c r="A70" s="107"/>
      <c r="B70" s="108"/>
      <c r="C70" s="108"/>
      <c r="D70" s="106"/>
      <c r="E70" s="208" t="str">
        <f t="shared" si="1"/>
        <v/>
      </c>
    </row>
    <row r="71" spans="1:5" hidden="1" x14ac:dyDescent="0.25">
      <c r="A71" s="107"/>
      <c r="B71" s="108"/>
      <c r="C71" s="108"/>
      <c r="D71" s="106"/>
      <c r="E71" s="208" t="str">
        <f t="shared" si="1"/>
        <v/>
      </c>
    </row>
    <row r="72" spans="1:5" hidden="1" x14ac:dyDescent="0.25">
      <c r="A72" s="107"/>
      <c r="B72" s="108"/>
      <c r="C72" s="108"/>
      <c r="D72" s="106"/>
      <c r="E72" s="208" t="str">
        <f t="shared" si="1"/>
        <v/>
      </c>
    </row>
    <row r="73" spans="1:5" hidden="1" x14ac:dyDescent="0.25">
      <c r="A73" s="107"/>
      <c r="B73" s="108"/>
      <c r="C73" s="108"/>
      <c r="D73" s="106"/>
      <c r="E73" s="208" t="str">
        <f t="shared" si="1"/>
        <v/>
      </c>
    </row>
    <row r="74" spans="1:5" hidden="1" x14ac:dyDescent="0.25">
      <c r="A74" s="107"/>
      <c r="B74" s="108"/>
      <c r="C74" s="108"/>
      <c r="D74" s="106"/>
      <c r="E74" s="208" t="str">
        <f t="shared" si="1"/>
        <v/>
      </c>
    </row>
    <row r="75" spans="1:5" hidden="1" x14ac:dyDescent="0.25">
      <c r="A75" s="107"/>
      <c r="B75" s="108"/>
      <c r="C75" s="108"/>
      <c r="D75" s="106"/>
      <c r="E75" s="208" t="str">
        <f t="shared" si="1"/>
        <v/>
      </c>
    </row>
    <row r="76" spans="1:5" hidden="1" x14ac:dyDescent="0.25">
      <c r="A76" s="107"/>
      <c r="B76" s="108"/>
      <c r="C76" s="108"/>
      <c r="D76" s="106"/>
      <c r="E76" s="208" t="str">
        <f t="shared" si="1"/>
        <v/>
      </c>
    </row>
    <row r="77" spans="1:5" hidden="1" x14ac:dyDescent="0.25">
      <c r="A77" s="107"/>
      <c r="B77" s="108"/>
      <c r="C77" s="108"/>
      <c r="D77" s="106"/>
      <c r="E77" s="208" t="str">
        <f t="shared" si="1"/>
        <v/>
      </c>
    </row>
    <row r="78" spans="1:5" hidden="1" x14ac:dyDescent="0.25">
      <c r="A78" s="107"/>
      <c r="B78" s="108"/>
      <c r="C78" s="108"/>
      <c r="D78" s="106"/>
      <c r="E78" s="208" t="str">
        <f t="shared" si="1"/>
        <v/>
      </c>
    </row>
    <row r="79" spans="1:5" hidden="1" x14ac:dyDescent="0.25">
      <c r="A79" s="107"/>
      <c r="B79" s="108"/>
      <c r="C79" s="108"/>
      <c r="D79" s="106"/>
      <c r="E79" s="208" t="str">
        <f t="shared" si="1"/>
        <v/>
      </c>
    </row>
    <row r="80" spans="1:5" hidden="1" x14ac:dyDescent="0.25">
      <c r="A80" s="107"/>
      <c r="B80" s="108"/>
      <c r="C80" s="108"/>
      <c r="D80" s="106"/>
      <c r="E80" s="208" t="str">
        <f t="shared" si="1"/>
        <v/>
      </c>
    </row>
    <row r="81" spans="1:5" hidden="1" x14ac:dyDescent="0.25">
      <c r="A81" s="107"/>
      <c r="B81" s="108"/>
      <c r="C81" s="108"/>
      <c r="D81" s="106"/>
      <c r="E81" s="208" t="str">
        <f t="shared" si="1"/>
        <v/>
      </c>
    </row>
    <row r="82" spans="1:5" ht="3.75" customHeight="1" x14ac:dyDescent="0.25">
      <c r="B82" s="108"/>
      <c r="C82" s="108"/>
    </row>
    <row r="83" spans="1:5" x14ac:dyDescent="0.25">
      <c r="A83" s="114" t="s">
        <v>90</v>
      </c>
      <c r="B83" s="92">
        <f>SUM(B31:B81)</f>
        <v>0</v>
      </c>
      <c r="C83" s="92">
        <f>SUM(C31:C81)</f>
        <v>0</v>
      </c>
      <c r="D83" s="153" t="str">
        <f>IF(AND('Salary Detail Budget'!G117='Budget Narrative Yr 1'!B83,'Salary Detail Budget'!H117='Budget Narrative Yr 1'!C83),"","Salaries Narrative totals does not match the Salary Detail Tab totals")</f>
        <v/>
      </c>
      <c r="E83" s="208" t="str">
        <f>IF(B83&lt;C83,"Total Program Budget Amount can not be less that the CBHC Budget Amount","")</f>
        <v/>
      </c>
    </row>
    <row r="84" spans="1:5" x14ac:dyDescent="0.25">
      <c r="B84" s="109"/>
      <c r="C84" s="109"/>
    </row>
    <row r="85" spans="1:5" x14ac:dyDescent="0.25">
      <c r="A85" s="114" t="s">
        <v>91</v>
      </c>
      <c r="B85" s="109"/>
      <c r="C85" s="109"/>
    </row>
    <row r="86" spans="1:5" ht="3.75" customHeight="1" x14ac:dyDescent="0.25">
      <c r="B86" s="109"/>
      <c r="C86" s="109"/>
    </row>
    <row r="87" spans="1:5" x14ac:dyDescent="0.25">
      <c r="A87" s="112" t="s">
        <v>11</v>
      </c>
      <c r="B87" s="108"/>
      <c r="C87" s="108"/>
      <c r="D87" s="106"/>
      <c r="E87" s="208" t="str">
        <f>(IF(B87&lt;C87,"Error, Total Program Budget Amount is less than the CBHC Budget Amount.",""))&amp;IF(AND(C87&gt;=1,D87="")," Narrative required for budgeted lines items. See instructions for details required.","")</f>
        <v/>
      </c>
    </row>
    <row r="88" spans="1:5" x14ac:dyDescent="0.25">
      <c r="A88" s="112" t="s">
        <v>12</v>
      </c>
      <c r="B88" s="108"/>
      <c r="C88" s="108"/>
      <c r="D88" s="106"/>
      <c r="E88" s="208" t="str">
        <f t="shared" ref="E88:E92" si="2">(IF(B88&lt;C88,"Error, Total Program Budget Amount is less than the CBHC Budget Amount.",""))&amp;IF(AND(C88&gt;=1,D88="")," Narrative required for budgeted lines items. See instructions for details required.","")</f>
        <v/>
      </c>
    </row>
    <row r="89" spans="1:5" x14ac:dyDescent="0.25">
      <c r="A89" s="112" t="s">
        <v>13</v>
      </c>
      <c r="B89" s="108"/>
      <c r="C89" s="108"/>
      <c r="D89" s="106"/>
      <c r="E89" s="208" t="str">
        <f t="shared" si="2"/>
        <v/>
      </c>
    </row>
    <row r="90" spans="1:5" x14ac:dyDescent="0.25">
      <c r="A90" s="112" t="s">
        <v>14</v>
      </c>
      <c r="B90" s="108"/>
      <c r="C90" s="108"/>
      <c r="D90" s="106"/>
      <c r="E90" s="208" t="str">
        <f t="shared" si="2"/>
        <v/>
      </c>
    </row>
    <row r="91" spans="1:5" x14ac:dyDescent="0.25">
      <c r="A91" s="112" t="s">
        <v>15</v>
      </c>
      <c r="B91" s="108"/>
      <c r="C91" s="108"/>
      <c r="D91" s="106"/>
      <c r="E91" s="208" t="str">
        <f t="shared" si="2"/>
        <v/>
      </c>
    </row>
    <row r="92" spans="1:5" x14ac:dyDescent="0.25">
      <c r="A92" s="112" t="s">
        <v>64</v>
      </c>
      <c r="B92" s="108"/>
      <c r="C92" s="108"/>
      <c r="D92" s="106"/>
      <c r="E92" s="208" t="str">
        <f t="shared" si="2"/>
        <v/>
      </c>
    </row>
    <row r="93" spans="1:5" ht="3.75" customHeight="1" x14ac:dyDescent="0.25">
      <c r="B93" s="109"/>
      <c r="C93" s="109"/>
      <c r="E93" s="208" t="str">
        <f t="shared" ref="E93" si="3">(IF(B93&lt;C93,"Total Program Budget Amount can not be less that the CBHC Budget Amount",""))&amp;IF(AND(C93&gt;=1,D93="")," Each budget item must include a narrative describing the total program expense(s) or revenue and how the amount is calculated","")</f>
        <v/>
      </c>
    </row>
    <row r="94" spans="1:5" x14ac:dyDescent="0.25">
      <c r="A94" s="114" t="s">
        <v>92</v>
      </c>
      <c r="B94" s="92">
        <f>SUM(B87:B92)</f>
        <v>0</v>
      </c>
      <c r="C94" s="92">
        <f>SUM(C87:C93)</f>
        <v>0</v>
      </c>
    </row>
    <row r="95" spans="1:5" x14ac:dyDescent="0.25">
      <c r="B95" s="109"/>
      <c r="C95" s="109"/>
    </row>
    <row r="96" spans="1:5" x14ac:dyDescent="0.25">
      <c r="A96" s="114" t="s">
        <v>93</v>
      </c>
      <c r="B96" s="109"/>
      <c r="C96" s="109"/>
    </row>
    <row r="97" spans="1:5" ht="3.75" customHeight="1" x14ac:dyDescent="0.25">
      <c r="B97" s="109"/>
      <c r="C97" s="109"/>
    </row>
    <row r="98" spans="1:5" x14ac:dyDescent="0.25">
      <c r="A98" s="113" t="s">
        <v>80</v>
      </c>
      <c r="B98" s="108"/>
      <c r="C98" s="108"/>
      <c r="D98" s="106"/>
      <c r="E98" s="208" t="str">
        <f t="shared" ref="E98:E99" si="4">(IF(B98&lt;C98,"Error, Total Program Budget Amount is less than the CBHC Budget Amount.",""))&amp;IF(AND(C98&gt;=1,D98="")," Narrative required for budgeted lines items. See instructions for details required.","")</f>
        <v/>
      </c>
    </row>
    <row r="99" spans="1:5" x14ac:dyDescent="0.25">
      <c r="A99" s="113" t="s">
        <v>119</v>
      </c>
      <c r="B99" s="108"/>
      <c r="C99" s="108"/>
      <c r="D99" s="106"/>
      <c r="E99" s="208" t="str">
        <f t="shared" si="4"/>
        <v/>
      </c>
    </row>
    <row r="100" spans="1:5" ht="3" customHeight="1" x14ac:dyDescent="0.25">
      <c r="B100" s="109"/>
      <c r="C100" s="109">
        <v>1</v>
      </c>
    </row>
    <row r="101" spans="1:5" x14ac:dyDescent="0.25">
      <c r="A101" s="114" t="s">
        <v>94</v>
      </c>
      <c r="B101" s="92">
        <f>SUM(B98:B99)</f>
        <v>0</v>
      </c>
      <c r="C101" s="92">
        <f>SUM(C98:C99)</f>
        <v>0</v>
      </c>
    </row>
    <row r="102" spans="1:5" x14ac:dyDescent="0.25">
      <c r="B102" s="109"/>
      <c r="C102" s="109"/>
    </row>
    <row r="103" spans="1:5" x14ac:dyDescent="0.25">
      <c r="A103" s="114" t="s">
        <v>95</v>
      </c>
      <c r="B103" s="109"/>
      <c r="C103" s="109"/>
    </row>
    <row r="104" spans="1:5" ht="3.75" customHeight="1" x14ac:dyDescent="0.25">
      <c r="B104" s="109"/>
      <c r="C104" s="109"/>
    </row>
    <row r="105" spans="1:5" x14ac:dyDescent="0.25">
      <c r="A105" s="113" t="s">
        <v>60</v>
      </c>
      <c r="B105" s="108"/>
      <c r="C105" s="108"/>
      <c r="D105" s="106"/>
      <c r="E105" s="208" t="str">
        <f t="shared" ref="E105:E111" si="5">(IF(B105&lt;C105,"Error, Total Program Budget Amount is less than the CBHC Budget Amount.",""))&amp;IF(AND(C105&gt;=1,D105="")," Narrative required for budgeted lines items. See instructions for details required.","")</f>
        <v/>
      </c>
    </row>
    <row r="106" spans="1:5" x14ac:dyDescent="0.25">
      <c r="A106" s="113" t="s">
        <v>67</v>
      </c>
      <c r="B106" s="108"/>
      <c r="C106" s="108"/>
      <c r="D106" s="106"/>
      <c r="E106" s="208" t="str">
        <f>(IF(B106&lt;C106,"Error, Total Program Budget Amount is less than the CBHC Budget Amount.",""))&amp;IF(AND(C106&gt;=1,D106="")," Narrative required for budgeted lines items. See instructions for details required.","")</f>
        <v/>
      </c>
    </row>
    <row r="107" spans="1:5" x14ac:dyDescent="0.25">
      <c r="A107" s="113" t="s">
        <v>66</v>
      </c>
      <c r="B107" s="108"/>
      <c r="C107" s="108"/>
      <c r="D107" s="106"/>
      <c r="E107" s="208" t="str">
        <f t="shared" si="5"/>
        <v/>
      </c>
    </row>
    <row r="108" spans="1:5" x14ac:dyDescent="0.25">
      <c r="A108" s="113" t="s">
        <v>68</v>
      </c>
      <c r="B108" s="108"/>
      <c r="C108" s="108"/>
      <c r="D108" s="106"/>
      <c r="E108" s="208" t="str">
        <f t="shared" si="5"/>
        <v/>
      </c>
    </row>
    <row r="109" spans="1:5" x14ac:dyDescent="0.25">
      <c r="A109" s="113" t="s">
        <v>61</v>
      </c>
      <c r="B109" s="108"/>
      <c r="C109" s="108"/>
      <c r="D109" s="106"/>
      <c r="E109" s="208" t="str">
        <f t="shared" si="5"/>
        <v/>
      </c>
    </row>
    <row r="110" spans="1:5" x14ac:dyDescent="0.25">
      <c r="A110" s="113" t="s">
        <v>65</v>
      </c>
      <c r="B110" s="108"/>
      <c r="C110" s="108"/>
      <c r="D110" s="106"/>
      <c r="E110" s="208" t="str">
        <f t="shared" si="5"/>
        <v/>
      </c>
    </row>
    <row r="111" spans="1:5" x14ac:dyDescent="0.25">
      <c r="A111" s="113" t="s">
        <v>57</v>
      </c>
      <c r="B111" s="108"/>
      <c r="C111" s="108"/>
      <c r="D111" s="106"/>
      <c r="E111" s="208" t="str">
        <f t="shared" si="5"/>
        <v/>
      </c>
    </row>
    <row r="112" spans="1:5" ht="3.75" customHeight="1" x14ac:dyDescent="0.25">
      <c r="B112" s="109"/>
      <c r="C112" s="109"/>
      <c r="E112" s="208" t="str">
        <f t="shared" ref="E112" si="6">(IF(B112&lt;C112,"Total Program Budget Amount can not be less that the CBHC Budget Amount",""))&amp;IF(AND(C112&gt;=1,D112="")," Each budget item must include a narrative describing the total program expense(s) or revenue and how the amount is calculated","")</f>
        <v/>
      </c>
    </row>
    <row r="113" spans="1:5" x14ac:dyDescent="0.25">
      <c r="A113" s="114" t="s">
        <v>96</v>
      </c>
      <c r="B113" s="92">
        <f>SUM(B105:B112)</f>
        <v>0</v>
      </c>
      <c r="C113" s="92">
        <f>SUM(C105:C112)</f>
        <v>0</v>
      </c>
    </row>
    <row r="114" spans="1:5" x14ac:dyDescent="0.25">
      <c r="B114" s="109"/>
      <c r="C114" s="109"/>
    </row>
    <row r="115" spans="1:5" x14ac:dyDescent="0.25">
      <c r="A115" s="114" t="s">
        <v>97</v>
      </c>
      <c r="B115" s="109"/>
      <c r="C115" s="109"/>
    </row>
    <row r="116" spans="1:5" ht="2.25" customHeight="1" x14ac:dyDescent="0.25">
      <c r="B116" s="109"/>
      <c r="C116" s="109"/>
    </row>
    <row r="117" spans="1:5" x14ac:dyDescent="0.25">
      <c r="A117" s="113" t="s">
        <v>69</v>
      </c>
      <c r="B117" s="108"/>
      <c r="C117" s="108"/>
      <c r="D117" s="106"/>
      <c r="E117" s="208" t="str">
        <f t="shared" ref="E117:E138" si="7">(IF(B117&lt;C117,"Error, Total Program Budget Amount is less than the CBHC Budget Amount.",""))&amp;IF(AND(C117&gt;=1,D117="")," Narrative required for budgeted lines items. See instructions for details required.","")</f>
        <v/>
      </c>
    </row>
    <row r="118" spans="1:5" x14ac:dyDescent="0.25">
      <c r="A118" s="113" t="s">
        <v>70</v>
      </c>
      <c r="B118" s="108"/>
      <c r="C118" s="108"/>
      <c r="D118" s="106"/>
      <c r="E118" s="208" t="str">
        <f t="shared" si="7"/>
        <v/>
      </c>
    </row>
    <row r="119" spans="1:5" x14ac:dyDescent="0.25">
      <c r="A119" s="113" t="s">
        <v>62</v>
      </c>
      <c r="B119" s="108"/>
      <c r="C119" s="108"/>
      <c r="D119" s="106"/>
      <c r="E119" s="208" t="str">
        <f t="shared" si="7"/>
        <v/>
      </c>
    </row>
    <row r="120" spans="1:5" x14ac:dyDescent="0.25">
      <c r="A120" s="113" t="s">
        <v>17</v>
      </c>
      <c r="B120" s="108"/>
      <c r="C120" s="108"/>
      <c r="D120" s="106"/>
      <c r="E120" s="208" t="str">
        <f t="shared" si="7"/>
        <v/>
      </c>
    </row>
    <row r="121" spans="1:5" x14ac:dyDescent="0.25">
      <c r="A121" s="113" t="s">
        <v>16</v>
      </c>
      <c r="B121" s="108"/>
      <c r="C121" s="108"/>
      <c r="D121" s="106"/>
      <c r="E121" s="208" t="str">
        <f t="shared" si="7"/>
        <v/>
      </c>
    </row>
    <row r="122" spans="1:5" x14ac:dyDescent="0.25">
      <c r="A122" s="113" t="s">
        <v>18</v>
      </c>
      <c r="B122" s="108"/>
      <c r="C122" s="108"/>
      <c r="D122" s="106"/>
      <c r="E122" s="208" t="str">
        <f t="shared" si="7"/>
        <v/>
      </c>
    </row>
    <row r="123" spans="1:5" x14ac:dyDescent="0.25">
      <c r="A123" s="113" t="s">
        <v>19</v>
      </c>
      <c r="B123" s="108"/>
      <c r="C123" s="108"/>
      <c r="D123" s="106"/>
      <c r="E123" s="208" t="str">
        <f t="shared" si="7"/>
        <v/>
      </c>
    </row>
    <row r="124" spans="1:5" x14ac:dyDescent="0.25">
      <c r="A124" s="113" t="s">
        <v>72</v>
      </c>
      <c r="B124" s="108"/>
      <c r="C124" s="108"/>
      <c r="D124" s="106"/>
      <c r="E124" s="208" t="str">
        <f t="shared" si="7"/>
        <v/>
      </c>
    </row>
    <row r="125" spans="1:5" x14ac:dyDescent="0.25">
      <c r="A125" s="113" t="s">
        <v>73</v>
      </c>
      <c r="B125" s="108"/>
      <c r="C125" s="108"/>
      <c r="D125" s="106"/>
      <c r="E125" s="208" t="str">
        <f t="shared" si="7"/>
        <v/>
      </c>
    </row>
    <row r="126" spans="1:5" x14ac:dyDescent="0.25">
      <c r="A126" s="113" t="s">
        <v>118</v>
      </c>
      <c r="B126" s="108"/>
      <c r="C126" s="108"/>
      <c r="D126" s="106"/>
      <c r="E126" s="208" t="str">
        <f t="shared" si="7"/>
        <v/>
      </c>
    </row>
    <row r="127" spans="1:5" x14ac:dyDescent="0.25">
      <c r="A127" s="113" t="s">
        <v>78</v>
      </c>
      <c r="B127" s="108"/>
      <c r="C127" s="108"/>
      <c r="D127" s="106"/>
      <c r="E127" s="208" t="str">
        <f t="shared" si="7"/>
        <v/>
      </c>
    </row>
    <row r="128" spans="1:5" x14ac:dyDescent="0.25">
      <c r="A128" s="113" t="s">
        <v>20</v>
      </c>
      <c r="B128" s="108"/>
      <c r="C128" s="108"/>
      <c r="D128" s="106"/>
      <c r="E128" s="208" t="str">
        <f t="shared" si="7"/>
        <v/>
      </c>
    </row>
    <row r="129" spans="1:5" x14ac:dyDescent="0.25">
      <c r="A129" s="113" t="s">
        <v>59</v>
      </c>
      <c r="B129" s="108"/>
      <c r="C129" s="108"/>
      <c r="D129" s="106"/>
      <c r="E129" s="208" t="str">
        <f t="shared" si="7"/>
        <v/>
      </c>
    </row>
    <row r="130" spans="1:5" x14ac:dyDescent="0.25">
      <c r="A130" s="113" t="s">
        <v>63</v>
      </c>
      <c r="B130" s="108"/>
      <c r="C130" s="108"/>
      <c r="D130" s="106"/>
      <c r="E130" s="208" t="str">
        <f t="shared" si="7"/>
        <v/>
      </c>
    </row>
    <row r="131" spans="1:5" x14ac:dyDescent="0.25">
      <c r="A131" s="113" t="s">
        <v>74</v>
      </c>
      <c r="B131" s="108"/>
      <c r="C131" s="108"/>
      <c r="D131" s="106"/>
      <c r="E131" s="208" t="str">
        <f t="shared" si="7"/>
        <v/>
      </c>
    </row>
    <row r="132" spans="1:5" x14ac:dyDescent="0.25">
      <c r="A132" s="113" t="s">
        <v>75</v>
      </c>
      <c r="B132" s="108"/>
      <c r="C132" s="108"/>
      <c r="D132" s="106"/>
      <c r="E132" s="208" t="str">
        <f t="shared" si="7"/>
        <v/>
      </c>
    </row>
    <row r="133" spans="1:5" x14ac:dyDescent="0.25">
      <c r="A133" s="113" t="s">
        <v>76</v>
      </c>
      <c r="B133" s="108"/>
      <c r="C133" s="108"/>
      <c r="D133" s="106"/>
      <c r="E133" s="208" t="str">
        <f t="shared" si="7"/>
        <v/>
      </c>
    </row>
    <row r="134" spans="1:5" x14ac:dyDescent="0.25">
      <c r="A134" s="113" t="s">
        <v>77</v>
      </c>
      <c r="B134" s="108"/>
      <c r="C134" s="108"/>
      <c r="D134" s="106"/>
      <c r="E134" s="208" t="str">
        <f t="shared" si="7"/>
        <v/>
      </c>
    </row>
    <row r="135" spans="1:5" x14ac:dyDescent="0.25">
      <c r="A135" s="113" t="s">
        <v>104</v>
      </c>
      <c r="B135" s="108"/>
      <c r="C135" s="108"/>
      <c r="D135" s="106"/>
      <c r="E135" s="208" t="str">
        <f t="shared" si="7"/>
        <v/>
      </c>
    </row>
    <row r="136" spans="1:5" x14ac:dyDescent="0.25">
      <c r="A136" s="113" t="s">
        <v>71</v>
      </c>
      <c r="B136" s="108"/>
      <c r="C136" s="108"/>
      <c r="D136" s="106"/>
      <c r="E136" s="208" t="str">
        <f t="shared" si="7"/>
        <v/>
      </c>
    </row>
    <row r="137" spans="1:5" x14ac:dyDescent="0.25">
      <c r="A137" s="113" t="s">
        <v>111</v>
      </c>
      <c r="B137" s="108"/>
      <c r="C137" s="108"/>
      <c r="D137" s="106"/>
      <c r="E137" s="208" t="str">
        <f t="shared" si="7"/>
        <v/>
      </c>
    </row>
    <row r="138" spans="1:5" x14ac:dyDescent="0.25">
      <c r="A138" s="113" t="s">
        <v>79</v>
      </c>
      <c r="B138" s="108"/>
      <c r="C138" s="108"/>
      <c r="D138" s="106"/>
      <c r="E138" s="208" t="str">
        <f t="shared" si="7"/>
        <v/>
      </c>
    </row>
    <row r="139" spans="1:5" x14ac:dyDescent="0.25">
      <c r="A139" s="113" t="s">
        <v>110</v>
      </c>
      <c r="B139" s="108"/>
      <c r="C139" s="168"/>
      <c r="D139" s="148"/>
      <c r="E139" s="208" t="str">
        <f t="shared" ref="E139" si="8">(IF(B139&lt;C139,"Total Program Budget Amount can not be less that the CBHC Budget Amount",""))&amp;IF(AND(C139&gt;=1,D139="")," Each budget item must include a narrative describing the total program expense(s) or revenue and how the amount is calculated","")</f>
        <v/>
      </c>
    </row>
    <row r="140" spans="1:5" x14ac:dyDescent="0.25">
      <c r="B140" s="109"/>
      <c r="C140" s="109"/>
    </row>
    <row r="141" spans="1:5" ht="4.5" customHeight="1" x14ac:dyDescent="0.25">
      <c r="B141" s="109"/>
      <c r="C141" s="109"/>
    </row>
    <row r="142" spans="1:5" x14ac:dyDescent="0.25">
      <c r="A142" s="114" t="s">
        <v>98</v>
      </c>
      <c r="B142" s="92">
        <f>SUM(B117:B139)</f>
        <v>0</v>
      </c>
      <c r="C142" s="92">
        <f>SUM(C117:C139)</f>
        <v>0</v>
      </c>
    </row>
    <row r="143" spans="1:5" ht="9" customHeight="1" x14ac:dyDescent="0.25">
      <c r="B143" s="109"/>
      <c r="C143" s="109"/>
    </row>
    <row r="144" spans="1:5" x14ac:dyDescent="0.25">
      <c r="B144" s="109"/>
      <c r="C144" s="109"/>
    </row>
    <row r="145" spans="1:5" x14ac:dyDescent="0.25">
      <c r="A145" s="19" t="s">
        <v>112</v>
      </c>
      <c r="B145" s="108"/>
      <c r="C145" s="108"/>
      <c r="D145" s="106"/>
      <c r="E145" s="208" t="str">
        <f>(IF(B145&lt;C145,"Error, Total Program Budget Amount is less than the CBHC Budget Amount.",""))&amp;IF(AND(C145&gt;=1,D145="")," Narrative required for budgeted lines items. See instructions for details required.","")</f>
        <v/>
      </c>
    </row>
    <row r="148" spans="1:5" x14ac:dyDescent="0.25">
      <c r="A148" s="96" t="s">
        <v>6</v>
      </c>
      <c r="B148" s="109">
        <f>B24-B83-B94-B101-B113-B142-B145</f>
        <v>0</v>
      </c>
      <c r="C148" s="109">
        <f>C24-C83-C94-C101-C113-C142-C145</f>
        <v>0</v>
      </c>
      <c r="D148" s="154" t="str">
        <f>IF(AND(B148&lt;0.5,B148&gt;-0.5,C148&gt;-0.5,C148&lt;0.5),"","REVENUES AND EXPENDITURES MUST BALANCE")</f>
        <v/>
      </c>
    </row>
  </sheetData>
  <sheetProtection formatCells="0" formatColumns="0" formatRows="0" insertRows="0"/>
  <mergeCells count="1">
    <mergeCell ref="D1:D5"/>
  </mergeCells>
  <conditionalFormatting sqref="B148">
    <cfRule type="cellIs" dxfId="4" priority="5" operator="greaterThan">
      <formula>0.5</formula>
    </cfRule>
  </conditionalFormatting>
  <conditionalFormatting sqref="B148:C148">
    <cfRule type="cellIs" dxfId="3" priority="2" operator="lessThan">
      <formula>-0.05</formula>
    </cfRule>
  </conditionalFormatting>
  <conditionalFormatting sqref="C11">
    <cfRule type="containsBlanks" dxfId="2" priority="1">
      <formula>LEN(TRIM(C11))=0</formula>
    </cfRule>
  </conditionalFormatting>
  <conditionalFormatting sqref="C148">
    <cfRule type="cellIs" dxfId="1" priority="3" operator="greaterThan">
      <formula>0.05</formula>
    </cfRule>
  </conditionalFormatting>
  <dataValidations xWindow="497" yWindow="1158" count="1">
    <dataValidation type="whole" operator="greaterThanOrEqual" allowBlank="1" showInputMessage="1" showErrorMessage="1" errorTitle="whole #" error="Round to the nearest dollar amount " prompt="Enter whole dollar amount " sqref="B1:B10 B12:B82 C1:C82 B84:C1048576" xr:uid="{A936480C-C7A2-48F6-8D67-C057FDF99B92}">
      <formula1>1</formula1>
    </dataValidation>
  </dataValidations>
  <pageMargins left="0.5" right="0.5" top="0.5" bottom="0.5" header="0.3" footer="0.3"/>
  <pageSetup scale="97" firstPageNumber="4" fitToHeight="0" orientation="landscape" useFirstPageNumber="1" r:id="rId1"/>
  <headerFooter>
    <oddFooter>&amp;LRevised 10-19-23&amp;C&amp;P</oddFooter>
  </headerFooter>
  <rowBreaks count="4" manualBreakCount="4">
    <brk id="25" max="16383" man="1"/>
    <brk id="84" max="16383" man="1"/>
    <brk id="102"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91F60-E68A-4D54-96E4-F8A63067FCAE}">
  <sheetPr>
    <pageSetUpPr fitToPage="1"/>
  </sheetPr>
  <dimension ref="A1:G147"/>
  <sheetViews>
    <sheetView showGridLines="0" showRuler="0" zoomScaleNormal="100" workbookViewId="0">
      <selection activeCell="D161" sqref="D161"/>
    </sheetView>
  </sheetViews>
  <sheetFormatPr defaultColWidth="9.33203125" defaultRowHeight="15" x14ac:dyDescent="0.25"/>
  <cols>
    <col min="1" max="1" width="51.33203125" style="96" customWidth="1"/>
    <col min="2" max="3" width="18.33203125" style="95" customWidth="1"/>
    <col min="4" max="4" width="65.5" style="105" customWidth="1"/>
    <col min="5" max="5" width="163" style="207" customWidth="1"/>
    <col min="6" max="6" width="22.33203125" style="200" hidden="1" customWidth="1"/>
    <col min="7" max="16384" width="9.33203125" style="96"/>
  </cols>
  <sheetData>
    <row r="1" spans="1:7" ht="18.75" customHeight="1" x14ac:dyDescent="0.25">
      <c r="A1" s="93" t="str">
        <f>'New Funding Budget Summary'!B4</f>
        <v xml:space="preserve">Agency: </v>
      </c>
      <c r="B1" s="94"/>
      <c r="D1" s="256" t="s">
        <v>114</v>
      </c>
      <c r="E1" s="204"/>
      <c r="F1" s="201" t="s">
        <v>126</v>
      </c>
    </row>
    <row r="2" spans="1:7" x14ac:dyDescent="0.25">
      <c r="A2" s="97" t="str">
        <f>'New Funding Budget Summary'!B5</f>
        <v xml:space="preserve">Program: </v>
      </c>
      <c r="B2" s="98"/>
      <c r="D2" s="256"/>
      <c r="E2" s="204"/>
      <c r="F2" s="201"/>
    </row>
    <row r="3" spans="1:7" x14ac:dyDescent="0.25">
      <c r="A3" s="97" t="str">
        <f>'New Funding Budget Summary'!B6</f>
        <v xml:space="preserve">Contract Period: </v>
      </c>
      <c r="B3" s="98"/>
      <c r="D3" s="256"/>
      <c r="E3" s="204"/>
      <c r="F3" s="201"/>
    </row>
    <row r="4" spans="1:7" ht="23.25" customHeight="1" x14ac:dyDescent="0.25">
      <c r="A4" s="99"/>
      <c r="B4" s="100"/>
      <c r="D4" s="256"/>
      <c r="E4" s="204"/>
      <c r="F4" s="201"/>
    </row>
    <row r="5" spans="1:7" ht="23.25" x14ac:dyDescent="0.35">
      <c r="A5" s="101" t="s">
        <v>121</v>
      </c>
      <c r="D5" s="256"/>
      <c r="E5" s="205"/>
      <c r="F5" s="202"/>
      <c r="G5" s="102"/>
    </row>
    <row r="6" spans="1:7" ht="8.25" customHeight="1" x14ac:dyDescent="0.3">
      <c r="D6" s="102"/>
      <c r="E6" s="205"/>
      <c r="F6" s="202"/>
      <c r="G6" s="102"/>
    </row>
    <row r="7" spans="1:7" ht="62.25" customHeight="1" x14ac:dyDescent="0.3">
      <c r="A7" s="103" t="s">
        <v>85</v>
      </c>
      <c r="B7" s="104" t="s">
        <v>86</v>
      </c>
      <c r="C7" s="104" t="s">
        <v>87</v>
      </c>
      <c r="D7" s="102"/>
      <c r="E7" s="205"/>
      <c r="F7" s="202"/>
      <c r="G7" s="102"/>
    </row>
    <row r="8" spans="1:7" ht="3" customHeight="1" x14ac:dyDescent="0.3">
      <c r="D8" s="102"/>
      <c r="E8" s="205"/>
      <c r="F8" s="202"/>
      <c r="G8" s="102"/>
    </row>
    <row r="9" spans="1:7" ht="18.75" x14ac:dyDescent="0.3">
      <c r="A9" s="116" t="s">
        <v>10</v>
      </c>
      <c r="E9" s="204"/>
      <c r="F9" s="201"/>
    </row>
    <row r="10" spans="1:7" ht="5.25" customHeight="1" x14ac:dyDescent="0.25">
      <c r="A10" s="118"/>
      <c r="E10" s="204"/>
      <c r="F10" s="201"/>
    </row>
    <row r="11" spans="1:7" x14ac:dyDescent="0.25">
      <c r="A11" s="114" t="s">
        <v>88</v>
      </c>
      <c r="B11" s="92">
        <f>C11</f>
        <v>0</v>
      </c>
      <c r="C11" s="108"/>
      <c r="D11" s="167"/>
      <c r="E11" s="204"/>
      <c r="F11" s="201"/>
    </row>
    <row r="12" spans="1:7" ht="3.75" customHeight="1" x14ac:dyDescent="0.25">
      <c r="A12" s="118"/>
      <c r="E12" s="204"/>
      <c r="F12" s="201"/>
    </row>
    <row r="13" spans="1:7" x14ac:dyDescent="0.25">
      <c r="A13" s="114" t="s">
        <v>83</v>
      </c>
      <c r="E13" s="204"/>
      <c r="F13" s="201"/>
    </row>
    <row r="14" spans="1:7" ht="3" customHeight="1" x14ac:dyDescent="0.25">
      <c r="E14" s="204"/>
      <c r="F14" s="201"/>
    </row>
    <row r="15" spans="1:7" x14ac:dyDescent="0.25">
      <c r="A15" s="107"/>
      <c r="B15" s="108"/>
      <c r="C15" s="149"/>
      <c r="D15" s="106"/>
      <c r="E15" s="204" t="str">
        <f>IF(AND(B15&gt;=1,D15= ""), "A narrative is required for other funding sources. See instructions for details required.","")</f>
        <v/>
      </c>
      <c r="F15" s="201"/>
    </row>
    <row r="16" spans="1:7" x14ac:dyDescent="0.25">
      <c r="A16" s="107"/>
      <c r="B16" s="108"/>
      <c r="C16" s="149"/>
      <c r="D16" s="106"/>
      <c r="E16" s="204" t="str">
        <f t="shared" ref="E16:E20" si="0">IF(AND(B16&gt;=1,D16= ""), "A narrative is required for other funding sources. See instructions for details required.","")</f>
        <v/>
      </c>
      <c r="F16" s="201"/>
    </row>
    <row r="17" spans="1:6" x14ac:dyDescent="0.25">
      <c r="A17" s="107"/>
      <c r="B17" s="108"/>
      <c r="C17" s="149"/>
      <c r="D17" s="106"/>
      <c r="E17" s="204" t="str">
        <f t="shared" si="0"/>
        <v/>
      </c>
      <c r="F17" s="201"/>
    </row>
    <row r="18" spans="1:6" x14ac:dyDescent="0.25">
      <c r="A18" s="107"/>
      <c r="B18" s="108"/>
      <c r="C18" s="149"/>
      <c r="D18" s="106"/>
      <c r="E18" s="204" t="str">
        <f t="shared" si="0"/>
        <v/>
      </c>
      <c r="F18" s="201"/>
    </row>
    <row r="19" spans="1:6" x14ac:dyDescent="0.25">
      <c r="A19" s="107"/>
      <c r="B19" s="108"/>
      <c r="C19" s="149"/>
      <c r="D19" s="106"/>
      <c r="E19" s="204" t="str">
        <f t="shared" si="0"/>
        <v/>
      </c>
      <c r="F19" s="201"/>
    </row>
    <row r="20" spans="1:6" x14ac:dyDescent="0.25">
      <c r="A20" s="107"/>
      <c r="B20" s="108"/>
      <c r="C20" s="149"/>
      <c r="D20" s="106"/>
      <c r="E20" s="204" t="str">
        <f t="shared" si="0"/>
        <v/>
      </c>
      <c r="F20" s="201"/>
    </row>
    <row r="21" spans="1:6" x14ac:dyDescent="0.25">
      <c r="A21" s="112" t="s">
        <v>81</v>
      </c>
      <c r="B21" s="108"/>
      <c r="C21" s="149"/>
      <c r="D21" s="167"/>
      <c r="E21" s="204"/>
      <c r="F21" s="201"/>
    </row>
    <row r="22" spans="1:6" x14ac:dyDescent="0.25">
      <c r="A22" s="114" t="s">
        <v>89</v>
      </c>
      <c r="B22" s="92">
        <f>SUM(B15:B21)</f>
        <v>0</v>
      </c>
      <c r="E22" s="204"/>
      <c r="F22" s="201"/>
    </row>
    <row r="23" spans="1:6" x14ac:dyDescent="0.25">
      <c r="A23" s="118"/>
      <c r="E23" s="204"/>
      <c r="F23" s="201"/>
    </row>
    <row r="24" spans="1:6" ht="15.75" x14ac:dyDescent="0.25">
      <c r="A24" s="115" t="s">
        <v>3</v>
      </c>
      <c r="B24" s="92">
        <f>B22+B11</f>
        <v>0</v>
      </c>
      <c r="C24" s="92">
        <f>C11</f>
        <v>0</v>
      </c>
      <c r="E24" s="204"/>
      <c r="F24" s="201"/>
    </row>
    <row r="25" spans="1:6" x14ac:dyDescent="0.25">
      <c r="A25" s="118"/>
      <c r="E25" s="204"/>
      <c r="F25" s="201"/>
    </row>
    <row r="26" spans="1:6" ht="18.75" x14ac:dyDescent="0.3">
      <c r="A26" s="116" t="s">
        <v>50</v>
      </c>
      <c r="E26" s="204"/>
      <c r="F26" s="201"/>
    </row>
    <row r="27" spans="1:6" ht="4.5" customHeight="1" x14ac:dyDescent="0.25">
      <c r="A27" s="118"/>
      <c r="E27" s="204"/>
      <c r="F27" s="201"/>
    </row>
    <row r="28" spans="1:6" x14ac:dyDescent="0.25">
      <c r="A28" s="114" t="s">
        <v>4</v>
      </c>
      <c r="E28" s="204"/>
      <c r="F28" s="201"/>
    </row>
    <row r="29" spans="1:6" x14ac:dyDescent="0.25">
      <c r="A29" s="117" t="s">
        <v>103</v>
      </c>
      <c r="E29" s="204"/>
      <c r="F29" s="201"/>
    </row>
    <row r="30" spans="1:6" ht="2.25" customHeight="1" x14ac:dyDescent="0.25">
      <c r="E30" s="204"/>
      <c r="F30" s="201"/>
    </row>
    <row r="31" spans="1:6" x14ac:dyDescent="0.25">
      <c r="A31" s="107"/>
      <c r="B31" s="108"/>
      <c r="C31" s="108"/>
      <c r="D31" s="106"/>
      <c r="E31" s="206" t="str">
        <f>(IF(B31&lt;C31,"Error, Total Program Budget Amount is less than the CBHC Budget Amount.",""))&amp;IF(AND(C31&gt;=1,D31="")," Narrative required for budgeted lines items. See instructions for details required.","")</f>
        <v/>
      </c>
      <c r="F31" s="201"/>
    </row>
    <row r="32" spans="1:6" x14ac:dyDescent="0.25">
      <c r="A32" s="107"/>
      <c r="B32" s="108"/>
      <c r="C32" s="108"/>
      <c r="D32" s="106"/>
      <c r="E32" s="206" t="str">
        <f t="shared" ref="E32:E81" si="1">(IF(B32&lt;C32,"Error, Total Program Budget Amount is less than the CBHC Budget Amount.",""))&amp;IF(AND(C32&gt;=1,D32="")," Narrative required for budgeted lines items. See instructions for details required.","")</f>
        <v/>
      </c>
      <c r="F32" s="201"/>
    </row>
    <row r="33" spans="1:6" x14ac:dyDescent="0.25">
      <c r="A33" s="107"/>
      <c r="B33" s="108"/>
      <c r="C33" s="108"/>
      <c r="D33" s="106"/>
      <c r="E33" s="206" t="str">
        <f t="shared" si="1"/>
        <v/>
      </c>
      <c r="F33" s="201"/>
    </row>
    <row r="34" spans="1:6" x14ac:dyDescent="0.25">
      <c r="A34" s="107"/>
      <c r="B34" s="108"/>
      <c r="C34" s="108"/>
      <c r="D34" s="106"/>
      <c r="E34" s="206" t="str">
        <f t="shared" si="1"/>
        <v/>
      </c>
      <c r="F34" s="201"/>
    </row>
    <row r="35" spans="1:6" x14ac:dyDescent="0.25">
      <c r="A35" s="107"/>
      <c r="B35" s="108"/>
      <c r="C35" s="108"/>
      <c r="D35" s="106"/>
      <c r="E35" s="206" t="str">
        <f t="shared" si="1"/>
        <v/>
      </c>
      <c r="F35" s="201"/>
    </row>
    <row r="36" spans="1:6" x14ac:dyDescent="0.25">
      <c r="A36" s="107"/>
      <c r="B36" s="108"/>
      <c r="C36" s="108"/>
      <c r="D36" s="106"/>
      <c r="E36" s="206" t="str">
        <f t="shared" si="1"/>
        <v/>
      </c>
      <c r="F36" s="201"/>
    </row>
    <row r="37" spans="1:6" x14ac:dyDescent="0.25">
      <c r="A37" s="107"/>
      <c r="B37" s="108"/>
      <c r="C37" s="108"/>
      <c r="D37" s="106"/>
      <c r="E37" s="206" t="str">
        <f t="shared" si="1"/>
        <v/>
      </c>
      <c r="F37" s="201"/>
    </row>
    <row r="38" spans="1:6" x14ac:dyDescent="0.25">
      <c r="A38" s="107"/>
      <c r="B38" s="108"/>
      <c r="C38" s="108"/>
      <c r="D38" s="106"/>
      <c r="E38" s="206" t="str">
        <f t="shared" si="1"/>
        <v/>
      </c>
      <c r="F38" s="201"/>
    </row>
    <row r="39" spans="1:6" x14ac:dyDescent="0.25">
      <c r="A39" s="107"/>
      <c r="B39" s="108"/>
      <c r="C39" s="108"/>
      <c r="D39" s="106"/>
      <c r="E39" s="206" t="str">
        <f t="shared" si="1"/>
        <v/>
      </c>
      <c r="F39" s="201"/>
    </row>
    <row r="40" spans="1:6" x14ac:dyDescent="0.25">
      <c r="A40" s="107"/>
      <c r="B40" s="108"/>
      <c r="C40" s="108"/>
      <c r="D40" s="106"/>
      <c r="E40" s="206" t="str">
        <f t="shared" si="1"/>
        <v/>
      </c>
      <c r="F40" s="201"/>
    </row>
    <row r="41" spans="1:6" x14ac:dyDescent="0.25">
      <c r="A41" s="107"/>
      <c r="B41" s="108"/>
      <c r="C41" s="108"/>
      <c r="D41" s="106"/>
      <c r="E41" s="206" t="str">
        <f t="shared" si="1"/>
        <v/>
      </c>
      <c r="F41" s="201"/>
    </row>
    <row r="42" spans="1:6" x14ac:dyDescent="0.25">
      <c r="A42" s="107"/>
      <c r="B42" s="108"/>
      <c r="C42" s="108"/>
      <c r="D42" s="106"/>
      <c r="E42" s="206" t="str">
        <f t="shared" si="1"/>
        <v/>
      </c>
      <c r="F42" s="201"/>
    </row>
    <row r="43" spans="1:6" x14ac:dyDescent="0.25">
      <c r="A43" s="107"/>
      <c r="B43" s="108"/>
      <c r="C43" s="108"/>
      <c r="D43" s="106"/>
      <c r="E43" s="206" t="str">
        <f t="shared" si="1"/>
        <v/>
      </c>
      <c r="F43" s="201"/>
    </row>
    <row r="44" spans="1:6" x14ac:dyDescent="0.25">
      <c r="A44" s="107"/>
      <c r="B44" s="108"/>
      <c r="C44" s="108"/>
      <c r="D44" s="106"/>
      <c r="E44" s="206" t="str">
        <f t="shared" si="1"/>
        <v/>
      </c>
      <c r="F44" s="201"/>
    </row>
    <row r="45" spans="1:6" x14ac:dyDescent="0.25">
      <c r="A45" s="107"/>
      <c r="B45" s="108"/>
      <c r="C45" s="108"/>
      <c r="D45" s="106"/>
      <c r="E45" s="219" t="str">
        <f t="shared" si="1"/>
        <v/>
      </c>
      <c r="F45" s="201"/>
    </row>
    <row r="46" spans="1:6" hidden="1" x14ac:dyDescent="0.25">
      <c r="A46" s="107"/>
      <c r="B46" s="108"/>
      <c r="C46" s="108"/>
      <c r="D46" s="106"/>
      <c r="E46" s="206" t="str">
        <f t="shared" si="1"/>
        <v/>
      </c>
      <c r="F46" s="201"/>
    </row>
    <row r="47" spans="1:6" hidden="1" x14ac:dyDescent="0.25">
      <c r="A47" s="107"/>
      <c r="B47" s="108"/>
      <c r="C47" s="108"/>
      <c r="D47" s="106"/>
      <c r="E47" s="206" t="str">
        <f t="shared" si="1"/>
        <v/>
      </c>
      <c r="F47" s="201"/>
    </row>
    <row r="48" spans="1:6" hidden="1" x14ac:dyDescent="0.25">
      <c r="A48" s="107"/>
      <c r="B48" s="108"/>
      <c r="C48" s="108"/>
      <c r="D48" s="106"/>
      <c r="E48" s="206" t="str">
        <f t="shared" si="1"/>
        <v/>
      </c>
      <c r="F48" s="201"/>
    </row>
    <row r="49" spans="1:6" hidden="1" x14ac:dyDescent="0.25">
      <c r="A49" s="107"/>
      <c r="B49" s="108"/>
      <c r="C49" s="108"/>
      <c r="D49" s="106"/>
      <c r="E49" s="206" t="str">
        <f t="shared" si="1"/>
        <v/>
      </c>
      <c r="F49" s="201"/>
    </row>
    <row r="50" spans="1:6" hidden="1" x14ac:dyDescent="0.25">
      <c r="A50" s="107"/>
      <c r="B50" s="108"/>
      <c r="C50" s="108"/>
      <c r="D50" s="106"/>
      <c r="E50" s="206" t="str">
        <f t="shared" si="1"/>
        <v/>
      </c>
      <c r="F50" s="201"/>
    </row>
    <row r="51" spans="1:6" hidden="1" x14ac:dyDescent="0.25">
      <c r="A51" s="107"/>
      <c r="B51" s="108"/>
      <c r="C51" s="108"/>
      <c r="D51" s="106"/>
      <c r="E51" s="206" t="str">
        <f t="shared" si="1"/>
        <v/>
      </c>
      <c r="F51" s="201"/>
    </row>
    <row r="52" spans="1:6" hidden="1" x14ac:dyDescent="0.25">
      <c r="A52" s="107"/>
      <c r="B52" s="108"/>
      <c r="C52" s="108"/>
      <c r="D52" s="106"/>
      <c r="E52" s="206" t="str">
        <f t="shared" si="1"/>
        <v/>
      </c>
      <c r="F52" s="201"/>
    </row>
    <row r="53" spans="1:6" hidden="1" x14ac:dyDescent="0.25">
      <c r="A53" s="107"/>
      <c r="B53" s="108"/>
      <c r="C53" s="108"/>
      <c r="D53" s="106"/>
      <c r="E53" s="206" t="str">
        <f t="shared" si="1"/>
        <v/>
      </c>
      <c r="F53" s="201"/>
    </row>
    <row r="54" spans="1:6" hidden="1" x14ac:dyDescent="0.25">
      <c r="A54" s="107"/>
      <c r="B54" s="108"/>
      <c r="C54" s="108"/>
      <c r="D54" s="106"/>
      <c r="E54" s="206" t="str">
        <f t="shared" si="1"/>
        <v/>
      </c>
      <c r="F54" s="201"/>
    </row>
    <row r="55" spans="1:6" hidden="1" x14ac:dyDescent="0.25">
      <c r="A55" s="107"/>
      <c r="B55" s="108"/>
      <c r="C55" s="108"/>
      <c r="D55" s="106"/>
      <c r="E55" s="206" t="str">
        <f t="shared" si="1"/>
        <v/>
      </c>
      <c r="F55" s="201"/>
    </row>
    <row r="56" spans="1:6" hidden="1" x14ac:dyDescent="0.25">
      <c r="A56" s="107"/>
      <c r="B56" s="108"/>
      <c r="C56" s="108"/>
      <c r="D56" s="106"/>
      <c r="E56" s="206" t="str">
        <f t="shared" si="1"/>
        <v/>
      </c>
      <c r="F56" s="201"/>
    </row>
    <row r="57" spans="1:6" hidden="1" x14ac:dyDescent="0.25">
      <c r="A57" s="107"/>
      <c r="B57" s="108"/>
      <c r="C57" s="108"/>
      <c r="D57" s="106"/>
      <c r="E57" s="206" t="str">
        <f t="shared" si="1"/>
        <v/>
      </c>
      <c r="F57" s="201"/>
    </row>
    <row r="58" spans="1:6" hidden="1" x14ac:dyDescent="0.25">
      <c r="A58" s="107"/>
      <c r="B58" s="108"/>
      <c r="C58" s="108"/>
      <c r="D58" s="106"/>
      <c r="E58" s="206" t="str">
        <f t="shared" si="1"/>
        <v/>
      </c>
      <c r="F58" s="201"/>
    </row>
    <row r="59" spans="1:6" hidden="1" x14ac:dyDescent="0.25">
      <c r="A59" s="107"/>
      <c r="B59" s="108"/>
      <c r="C59" s="108"/>
      <c r="D59" s="106"/>
      <c r="E59" s="206" t="str">
        <f t="shared" si="1"/>
        <v/>
      </c>
      <c r="F59" s="201"/>
    </row>
    <row r="60" spans="1:6" hidden="1" x14ac:dyDescent="0.25">
      <c r="A60" s="107"/>
      <c r="B60" s="108"/>
      <c r="C60" s="108"/>
      <c r="D60" s="106"/>
      <c r="E60" s="206" t="str">
        <f t="shared" si="1"/>
        <v/>
      </c>
      <c r="F60" s="201"/>
    </row>
    <row r="61" spans="1:6" hidden="1" x14ac:dyDescent="0.25">
      <c r="A61" s="107"/>
      <c r="B61" s="108"/>
      <c r="C61" s="108"/>
      <c r="D61" s="106"/>
      <c r="E61" s="206" t="str">
        <f t="shared" si="1"/>
        <v/>
      </c>
      <c r="F61" s="201"/>
    </row>
    <row r="62" spans="1:6" hidden="1" x14ac:dyDescent="0.25">
      <c r="A62" s="107"/>
      <c r="B62" s="108"/>
      <c r="C62" s="108"/>
      <c r="D62" s="106"/>
      <c r="E62" s="206" t="str">
        <f t="shared" si="1"/>
        <v/>
      </c>
      <c r="F62" s="201"/>
    </row>
    <row r="63" spans="1:6" hidden="1" x14ac:dyDescent="0.25">
      <c r="A63" s="107"/>
      <c r="B63" s="108"/>
      <c r="C63" s="108"/>
      <c r="D63" s="106"/>
      <c r="E63" s="206" t="str">
        <f t="shared" si="1"/>
        <v/>
      </c>
      <c r="F63" s="201"/>
    </row>
    <row r="64" spans="1:6" hidden="1" x14ac:dyDescent="0.25">
      <c r="A64" s="107"/>
      <c r="B64" s="108"/>
      <c r="C64" s="108"/>
      <c r="D64" s="106"/>
      <c r="E64" s="206" t="str">
        <f t="shared" si="1"/>
        <v/>
      </c>
      <c r="F64" s="201"/>
    </row>
    <row r="65" spans="1:6" hidden="1" x14ac:dyDescent="0.25">
      <c r="A65" s="107"/>
      <c r="B65" s="108"/>
      <c r="C65" s="108"/>
      <c r="D65" s="106"/>
      <c r="E65" s="206" t="str">
        <f t="shared" si="1"/>
        <v/>
      </c>
      <c r="F65" s="201"/>
    </row>
    <row r="66" spans="1:6" hidden="1" x14ac:dyDescent="0.25">
      <c r="A66" s="107"/>
      <c r="B66" s="108"/>
      <c r="C66" s="108"/>
      <c r="D66" s="106"/>
      <c r="E66" s="206" t="str">
        <f t="shared" si="1"/>
        <v/>
      </c>
      <c r="F66" s="201"/>
    </row>
    <row r="67" spans="1:6" hidden="1" x14ac:dyDescent="0.25">
      <c r="A67" s="107"/>
      <c r="B67" s="108"/>
      <c r="C67" s="108"/>
      <c r="D67" s="106"/>
      <c r="E67" s="206" t="str">
        <f t="shared" si="1"/>
        <v/>
      </c>
      <c r="F67" s="201"/>
    </row>
    <row r="68" spans="1:6" hidden="1" x14ac:dyDescent="0.25">
      <c r="A68" s="107"/>
      <c r="B68" s="108"/>
      <c r="C68" s="108"/>
      <c r="D68" s="106"/>
      <c r="E68" s="206" t="str">
        <f t="shared" si="1"/>
        <v/>
      </c>
      <c r="F68" s="201"/>
    </row>
    <row r="69" spans="1:6" hidden="1" x14ac:dyDescent="0.25">
      <c r="A69" s="107"/>
      <c r="B69" s="108"/>
      <c r="C69" s="108"/>
      <c r="D69" s="106"/>
      <c r="E69" s="206" t="str">
        <f t="shared" si="1"/>
        <v/>
      </c>
      <c r="F69" s="201"/>
    </row>
    <row r="70" spans="1:6" hidden="1" x14ac:dyDescent="0.25">
      <c r="A70" s="107"/>
      <c r="B70" s="108"/>
      <c r="C70" s="108"/>
      <c r="D70" s="106"/>
      <c r="E70" s="206" t="str">
        <f t="shared" si="1"/>
        <v/>
      </c>
      <c r="F70" s="201"/>
    </row>
    <row r="71" spans="1:6" hidden="1" x14ac:dyDescent="0.25">
      <c r="A71" s="107"/>
      <c r="B71" s="108"/>
      <c r="C71" s="108"/>
      <c r="D71" s="106"/>
      <c r="E71" s="206" t="str">
        <f t="shared" si="1"/>
        <v/>
      </c>
      <c r="F71" s="201"/>
    </row>
    <row r="72" spans="1:6" hidden="1" x14ac:dyDescent="0.25">
      <c r="A72" s="107"/>
      <c r="B72" s="108"/>
      <c r="C72" s="108"/>
      <c r="D72" s="106"/>
      <c r="E72" s="206" t="str">
        <f t="shared" si="1"/>
        <v/>
      </c>
      <c r="F72" s="201"/>
    </row>
    <row r="73" spans="1:6" hidden="1" x14ac:dyDescent="0.25">
      <c r="A73" s="107"/>
      <c r="B73" s="108"/>
      <c r="C73" s="108"/>
      <c r="D73" s="106"/>
      <c r="E73" s="206" t="str">
        <f t="shared" si="1"/>
        <v/>
      </c>
      <c r="F73" s="201"/>
    </row>
    <row r="74" spans="1:6" hidden="1" x14ac:dyDescent="0.25">
      <c r="A74" s="107"/>
      <c r="B74" s="108"/>
      <c r="C74" s="108"/>
      <c r="D74" s="106"/>
      <c r="E74" s="206" t="str">
        <f t="shared" si="1"/>
        <v/>
      </c>
      <c r="F74" s="201"/>
    </row>
    <row r="75" spans="1:6" hidden="1" x14ac:dyDescent="0.25">
      <c r="A75" s="107"/>
      <c r="B75" s="108"/>
      <c r="C75" s="108"/>
      <c r="D75" s="106"/>
      <c r="E75" s="206" t="str">
        <f t="shared" si="1"/>
        <v/>
      </c>
      <c r="F75" s="201"/>
    </row>
    <row r="76" spans="1:6" ht="14.25" hidden="1" customHeight="1" x14ac:dyDescent="0.25">
      <c r="A76" s="107"/>
      <c r="B76" s="108"/>
      <c r="C76" s="108"/>
      <c r="D76" s="106"/>
      <c r="E76" s="206" t="str">
        <f t="shared" si="1"/>
        <v/>
      </c>
      <c r="F76" s="201"/>
    </row>
    <row r="77" spans="1:6" hidden="1" x14ac:dyDescent="0.25">
      <c r="A77" s="107"/>
      <c r="B77" s="108"/>
      <c r="C77" s="108"/>
      <c r="D77" s="106"/>
      <c r="E77" s="206" t="str">
        <f t="shared" si="1"/>
        <v/>
      </c>
      <c r="F77" s="201"/>
    </row>
    <row r="78" spans="1:6" hidden="1" x14ac:dyDescent="0.25">
      <c r="A78" s="107"/>
      <c r="B78" s="108"/>
      <c r="C78" s="108"/>
      <c r="D78" s="106"/>
      <c r="E78" s="206" t="str">
        <f t="shared" si="1"/>
        <v/>
      </c>
      <c r="F78" s="201"/>
    </row>
    <row r="79" spans="1:6" hidden="1" x14ac:dyDescent="0.25">
      <c r="A79" s="107"/>
      <c r="B79" s="108"/>
      <c r="C79" s="108"/>
      <c r="D79" s="106"/>
      <c r="E79" s="206" t="str">
        <f t="shared" si="1"/>
        <v/>
      </c>
      <c r="F79" s="201"/>
    </row>
    <row r="80" spans="1:6" hidden="1" x14ac:dyDescent="0.25">
      <c r="A80" s="107"/>
      <c r="B80" s="108"/>
      <c r="C80" s="108"/>
      <c r="D80" s="106"/>
      <c r="E80" s="206" t="str">
        <f t="shared" si="1"/>
        <v/>
      </c>
      <c r="F80" s="201"/>
    </row>
    <row r="81" spans="1:6" hidden="1" x14ac:dyDescent="0.25">
      <c r="A81" s="107"/>
      <c r="B81" s="108"/>
      <c r="C81" s="108"/>
      <c r="D81" s="106"/>
      <c r="E81" s="206" t="str">
        <f t="shared" si="1"/>
        <v/>
      </c>
      <c r="F81" s="201"/>
    </row>
    <row r="82" spans="1:6" ht="5.25" customHeight="1" x14ac:dyDescent="0.25">
      <c r="B82" s="217"/>
      <c r="C82" s="217"/>
      <c r="D82" s="218"/>
      <c r="E82" s="204"/>
      <c r="F82" s="201"/>
    </row>
    <row r="83" spans="1:6" x14ac:dyDescent="0.25">
      <c r="A83" s="114" t="s">
        <v>90</v>
      </c>
      <c r="B83" s="92">
        <f>SUM(B31:B81)</f>
        <v>0</v>
      </c>
      <c r="C83" s="92">
        <f>SUM(C31:C81)</f>
        <v>0</v>
      </c>
      <c r="D83" s="154" t="str">
        <f>IF(AND('Budget Narrative Yr 2'!B83='Salary Detail Budget'!I117,'Budget Narrative Yr 2'!C83='Salary Detail Budget'!J117),"","Salaries Narrative totals does not match the Salary Detail Tab totals")</f>
        <v/>
      </c>
      <c r="E83" s="204" t="str">
        <f>IF(B83&lt;C83,"Total Program Budget Amount can not be less that the CBHC Budget Amount","")</f>
        <v/>
      </c>
      <c r="F83" s="201"/>
    </row>
    <row r="84" spans="1:6" x14ac:dyDescent="0.25">
      <c r="B84" s="109"/>
      <c r="C84" s="109"/>
      <c r="E84" s="204"/>
      <c r="F84" s="201"/>
    </row>
    <row r="85" spans="1:6" x14ac:dyDescent="0.25">
      <c r="A85" s="114" t="s">
        <v>91</v>
      </c>
      <c r="B85" s="109"/>
      <c r="C85" s="109"/>
      <c r="E85" s="204"/>
      <c r="F85" s="201"/>
    </row>
    <row r="86" spans="1:6" ht="3.75" customHeight="1" x14ac:dyDescent="0.25">
      <c r="B86" s="109"/>
      <c r="C86" s="109"/>
      <c r="E86" s="204"/>
      <c r="F86" s="201"/>
    </row>
    <row r="87" spans="1:6" s="105" customFormat="1" x14ac:dyDescent="0.25">
      <c r="A87" s="192" t="s">
        <v>11</v>
      </c>
      <c r="B87" s="193"/>
      <c r="C87" s="193"/>
      <c r="D87" s="106"/>
      <c r="E87" s="204" t="str">
        <f t="shared" ref="E87:E92" si="2">(IF(B87&lt;C87,"Error, Total Program Budget Amount is less than the CBHC Budget Amount.",""))&amp;IF(AND(C87&gt;=1,D87="")," Narrative required for budgeted lines items. See instructions for details required.","")</f>
        <v/>
      </c>
      <c r="F87" s="203"/>
    </row>
    <row r="88" spans="1:6" s="105" customFormat="1" x14ac:dyDescent="0.25">
      <c r="A88" s="192" t="s">
        <v>12</v>
      </c>
      <c r="B88" s="193"/>
      <c r="C88" s="193"/>
      <c r="D88" s="106"/>
      <c r="E88" s="204" t="str">
        <f t="shared" si="2"/>
        <v/>
      </c>
      <c r="F88" s="203"/>
    </row>
    <row r="89" spans="1:6" s="105" customFormat="1" x14ac:dyDescent="0.25">
      <c r="A89" s="192" t="s">
        <v>13</v>
      </c>
      <c r="B89" s="193"/>
      <c r="C89" s="193"/>
      <c r="D89" s="106"/>
      <c r="E89" s="204" t="str">
        <f t="shared" si="2"/>
        <v/>
      </c>
      <c r="F89" s="203"/>
    </row>
    <row r="90" spans="1:6" s="105" customFormat="1" x14ac:dyDescent="0.25">
      <c r="A90" s="192" t="s">
        <v>14</v>
      </c>
      <c r="B90" s="193"/>
      <c r="C90" s="193"/>
      <c r="D90" s="106"/>
      <c r="E90" s="204" t="str">
        <f t="shared" si="2"/>
        <v/>
      </c>
      <c r="F90" s="203"/>
    </row>
    <row r="91" spans="1:6" s="105" customFormat="1" x14ac:dyDescent="0.25">
      <c r="A91" s="192" t="s">
        <v>15</v>
      </c>
      <c r="B91" s="193"/>
      <c r="C91" s="193"/>
      <c r="D91" s="106"/>
      <c r="E91" s="204" t="str">
        <f t="shared" si="2"/>
        <v/>
      </c>
      <c r="F91" s="203"/>
    </row>
    <row r="92" spans="1:6" s="105" customFormat="1" x14ac:dyDescent="0.25">
      <c r="A92" s="192" t="s">
        <v>64</v>
      </c>
      <c r="B92" s="193"/>
      <c r="C92" s="193"/>
      <c r="D92" s="106"/>
      <c r="E92" s="204" t="str">
        <f t="shared" si="2"/>
        <v/>
      </c>
      <c r="F92" s="203"/>
    </row>
    <row r="93" spans="1:6" s="105" customFormat="1" ht="7.5" customHeight="1" x14ac:dyDescent="0.25">
      <c r="B93" s="194"/>
      <c r="C93" s="194"/>
      <c r="E93" s="204"/>
      <c r="F93" s="203"/>
    </row>
    <row r="94" spans="1:6" s="105" customFormat="1" x14ac:dyDescent="0.25">
      <c r="A94" s="195" t="s">
        <v>92</v>
      </c>
      <c r="B94" s="196">
        <f>SUM(B87:B92)</f>
        <v>0</v>
      </c>
      <c r="C94" s="196">
        <f>SUM(C87:C92)</f>
        <v>0</v>
      </c>
      <c r="E94" s="204"/>
      <c r="F94" s="203"/>
    </row>
    <row r="95" spans="1:6" s="105" customFormat="1" x14ac:dyDescent="0.25">
      <c r="B95" s="194"/>
      <c r="C95" s="194"/>
      <c r="E95" s="204"/>
      <c r="F95" s="203"/>
    </row>
    <row r="96" spans="1:6" s="105" customFormat="1" x14ac:dyDescent="0.25">
      <c r="A96" s="195" t="s">
        <v>93</v>
      </c>
      <c r="B96" s="194"/>
      <c r="C96" s="194"/>
      <c r="E96" s="204"/>
      <c r="F96" s="203"/>
    </row>
    <row r="97" spans="1:6" s="105" customFormat="1" x14ac:dyDescent="0.25">
      <c r="B97" s="194"/>
      <c r="C97" s="194"/>
      <c r="E97" s="204"/>
      <c r="F97" s="203"/>
    </row>
    <row r="98" spans="1:6" s="105" customFormat="1" x14ac:dyDescent="0.25">
      <c r="A98" s="197" t="s">
        <v>80</v>
      </c>
      <c r="B98" s="193"/>
      <c r="C98" s="193"/>
      <c r="D98" s="106"/>
      <c r="E98" s="204" t="str">
        <f>(IF(B98&lt;C98,"Error, Total Program Budget Amount is less than the CBHC Budget Amount.",""))&amp;IF(AND(C98&gt;=1,D98="")," Narrative required for budgeted lines items. See instructions for details required.","")</f>
        <v/>
      </c>
      <c r="F98" s="203"/>
    </row>
    <row r="99" spans="1:6" s="105" customFormat="1" x14ac:dyDescent="0.25">
      <c r="A99" s="197" t="s">
        <v>119</v>
      </c>
      <c r="B99" s="193"/>
      <c r="C99" s="193"/>
      <c r="D99" s="106"/>
      <c r="E99" s="204" t="str">
        <f>(IF(B99&lt;C99,"Error, Total Program Budget Amount is less than the CBHC Budget Amount.",""))&amp;IF(AND(C99&gt;=1,D99="")," Narrative required for budgeted lines items. See instructions for details required.","")</f>
        <v/>
      </c>
      <c r="F99" s="203"/>
    </row>
    <row r="100" spans="1:6" s="105" customFormat="1" ht="5.25" customHeight="1" x14ac:dyDescent="0.25">
      <c r="B100" s="194"/>
      <c r="C100" s="194"/>
      <c r="E100" s="204"/>
      <c r="F100" s="203"/>
    </row>
    <row r="101" spans="1:6" s="105" customFormat="1" x14ac:dyDescent="0.25">
      <c r="A101" s="195" t="s">
        <v>94</v>
      </c>
      <c r="B101" s="196">
        <f>SUM(B98:B99)</f>
        <v>0</v>
      </c>
      <c r="C101" s="196">
        <f>SUM(C98:C99)</f>
        <v>0</v>
      </c>
      <c r="E101" s="204"/>
      <c r="F101" s="203"/>
    </row>
    <row r="102" spans="1:6" s="105" customFormat="1" x14ac:dyDescent="0.25">
      <c r="B102" s="194"/>
      <c r="C102" s="194"/>
      <c r="E102" s="204"/>
      <c r="F102" s="203"/>
    </row>
    <row r="103" spans="1:6" s="105" customFormat="1" x14ac:dyDescent="0.25">
      <c r="A103" s="195" t="s">
        <v>95</v>
      </c>
      <c r="B103" s="194"/>
      <c r="C103" s="194"/>
      <c r="E103" s="204"/>
      <c r="F103" s="203"/>
    </row>
    <row r="104" spans="1:6" s="105" customFormat="1" x14ac:dyDescent="0.25">
      <c r="B104" s="194"/>
      <c r="C104" s="194"/>
      <c r="E104" s="204"/>
      <c r="F104" s="203"/>
    </row>
    <row r="105" spans="1:6" s="105" customFormat="1" x14ac:dyDescent="0.25">
      <c r="A105" s="197" t="s">
        <v>60</v>
      </c>
      <c r="B105" s="193"/>
      <c r="C105" s="193"/>
      <c r="D105" s="106"/>
      <c r="E105" s="204" t="str">
        <f t="shared" ref="E105:E111" si="3">(IF(B105&lt;C105,"Error, Total Program Budget Amount is less than the CBHC Budget Amount.",""))&amp;IF(AND(C105&gt;=1,D105="")," Narrative required for budgeted lines items. See instructions for details required.","")</f>
        <v/>
      </c>
      <c r="F105" s="203"/>
    </row>
    <row r="106" spans="1:6" s="105" customFormat="1" x14ac:dyDescent="0.25">
      <c r="A106" s="197" t="s">
        <v>67</v>
      </c>
      <c r="B106" s="193"/>
      <c r="C106" s="193"/>
      <c r="D106" s="106"/>
      <c r="E106" s="204" t="str">
        <f t="shared" si="3"/>
        <v/>
      </c>
      <c r="F106" s="203"/>
    </row>
    <row r="107" spans="1:6" s="105" customFormat="1" x14ac:dyDescent="0.25">
      <c r="A107" s="197" t="s">
        <v>66</v>
      </c>
      <c r="B107" s="193"/>
      <c r="C107" s="193"/>
      <c r="D107" s="106"/>
      <c r="E107" s="204" t="str">
        <f t="shared" si="3"/>
        <v/>
      </c>
      <c r="F107" s="203"/>
    </row>
    <row r="108" spans="1:6" s="105" customFormat="1" x14ac:dyDescent="0.25">
      <c r="A108" s="197" t="s">
        <v>68</v>
      </c>
      <c r="B108" s="193"/>
      <c r="C108" s="193"/>
      <c r="D108" s="106"/>
      <c r="E108" s="204" t="str">
        <f t="shared" si="3"/>
        <v/>
      </c>
      <c r="F108" s="203"/>
    </row>
    <row r="109" spans="1:6" s="105" customFormat="1" x14ac:dyDescent="0.25">
      <c r="A109" s="197" t="s">
        <v>61</v>
      </c>
      <c r="B109" s="193"/>
      <c r="C109" s="193"/>
      <c r="D109" s="106"/>
      <c r="E109" s="204" t="str">
        <f t="shared" si="3"/>
        <v/>
      </c>
      <c r="F109" s="203"/>
    </row>
    <row r="110" spans="1:6" s="105" customFormat="1" x14ac:dyDescent="0.25">
      <c r="A110" s="197" t="s">
        <v>65</v>
      </c>
      <c r="B110" s="193"/>
      <c r="C110" s="193"/>
      <c r="D110" s="106"/>
      <c r="E110" s="204" t="str">
        <f t="shared" si="3"/>
        <v/>
      </c>
      <c r="F110" s="203"/>
    </row>
    <row r="111" spans="1:6" s="105" customFormat="1" x14ac:dyDescent="0.25">
      <c r="A111" s="197" t="s">
        <v>57</v>
      </c>
      <c r="B111" s="193"/>
      <c r="C111" s="193"/>
      <c r="D111" s="106"/>
      <c r="E111" s="204" t="str">
        <f t="shared" si="3"/>
        <v/>
      </c>
      <c r="F111" s="203"/>
    </row>
    <row r="112" spans="1:6" s="105" customFormat="1" ht="7.5" customHeight="1" x14ac:dyDescent="0.25">
      <c r="B112" s="194"/>
      <c r="C112" s="194"/>
      <c r="E112" s="204" t="str">
        <f t="shared" ref="E112" si="4">(IF(B112&lt;C112,"Total Program Budget Amount can not be less that the CBHC Budget Amount",""))&amp;IF(AND(C112&gt;=1,D112="")," Each budget item must include a narrative describing the total program expense(s) or revenue and how the amount is calculated","")</f>
        <v/>
      </c>
      <c r="F112" s="203"/>
    </row>
    <row r="113" spans="1:6" s="105" customFormat="1" x14ac:dyDescent="0.25">
      <c r="A113" s="195" t="s">
        <v>96</v>
      </c>
      <c r="B113" s="196">
        <f>SUM(B105:B112)</f>
        <v>0</v>
      </c>
      <c r="C113" s="196">
        <f>SUM(C105:C112)</f>
        <v>0</v>
      </c>
      <c r="E113" s="204"/>
      <c r="F113" s="203"/>
    </row>
    <row r="114" spans="1:6" s="105" customFormat="1" x14ac:dyDescent="0.25">
      <c r="B114" s="194"/>
      <c r="C114" s="194"/>
      <c r="E114" s="204"/>
      <c r="F114" s="203"/>
    </row>
    <row r="115" spans="1:6" s="105" customFormat="1" x14ac:dyDescent="0.25">
      <c r="A115" s="195" t="s">
        <v>97</v>
      </c>
      <c r="B115" s="194"/>
      <c r="C115" s="194"/>
      <c r="E115" s="204"/>
      <c r="F115" s="203"/>
    </row>
    <row r="116" spans="1:6" s="105" customFormat="1" x14ac:dyDescent="0.25">
      <c r="B116" s="194"/>
      <c r="C116" s="194"/>
      <c r="E116" s="204"/>
      <c r="F116" s="203"/>
    </row>
    <row r="117" spans="1:6" s="105" customFormat="1" x14ac:dyDescent="0.25">
      <c r="A117" s="197" t="s">
        <v>69</v>
      </c>
      <c r="B117" s="193"/>
      <c r="C117" s="193"/>
      <c r="D117" s="106"/>
      <c r="E117" s="204" t="str">
        <f t="shared" ref="E117:E138" si="5">(IF(B117&lt;C117,"Error, Total Program Budget Amount is less than the CBHC Budget Amount.",""))&amp;IF(AND(C117&gt;=1,D117="")," Narrative required for budgeted lines items. See instructions for details required.","")</f>
        <v/>
      </c>
      <c r="F117" s="203"/>
    </row>
    <row r="118" spans="1:6" s="105" customFormat="1" x14ac:dyDescent="0.25">
      <c r="A118" s="197" t="s">
        <v>70</v>
      </c>
      <c r="B118" s="193"/>
      <c r="C118" s="193"/>
      <c r="D118" s="106"/>
      <c r="E118" s="204" t="str">
        <f t="shared" si="5"/>
        <v/>
      </c>
      <c r="F118" s="203"/>
    </row>
    <row r="119" spans="1:6" s="105" customFormat="1" x14ac:dyDescent="0.25">
      <c r="A119" s="197" t="s">
        <v>62</v>
      </c>
      <c r="B119" s="193"/>
      <c r="C119" s="193"/>
      <c r="D119" s="106"/>
      <c r="E119" s="204" t="str">
        <f t="shared" si="5"/>
        <v/>
      </c>
      <c r="F119" s="203"/>
    </row>
    <row r="120" spans="1:6" s="105" customFormat="1" x14ac:dyDescent="0.25">
      <c r="A120" s="197" t="s">
        <v>17</v>
      </c>
      <c r="B120" s="193"/>
      <c r="C120" s="193"/>
      <c r="D120" s="106"/>
      <c r="E120" s="204" t="str">
        <f t="shared" si="5"/>
        <v/>
      </c>
      <c r="F120" s="203"/>
    </row>
    <row r="121" spans="1:6" s="105" customFormat="1" x14ac:dyDescent="0.25">
      <c r="A121" s="197" t="s">
        <v>16</v>
      </c>
      <c r="B121" s="193"/>
      <c r="C121" s="193"/>
      <c r="D121" s="106"/>
      <c r="E121" s="204" t="str">
        <f t="shared" si="5"/>
        <v/>
      </c>
      <c r="F121" s="203"/>
    </row>
    <row r="122" spans="1:6" s="105" customFormat="1" x14ac:dyDescent="0.25">
      <c r="A122" s="197" t="s">
        <v>18</v>
      </c>
      <c r="B122" s="193"/>
      <c r="C122" s="193"/>
      <c r="D122" s="106"/>
      <c r="E122" s="204" t="str">
        <f t="shared" si="5"/>
        <v/>
      </c>
      <c r="F122" s="203"/>
    </row>
    <row r="123" spans="1:6" s="105" customFormat="1" x14ac:dyDescent="0.25">
      <c r="A123" s="197" t="s">
        <v>19</v>
      </c>
      <c r="B123" s="193"/>
      <c r="C123" s="193"/>
      <c r="D123" s="106"/>
      <c r="E123" s="204" t="str">
        <f t="shared" si="5"/>
        <v/>
      </c>
      <c r="F123" s="203"/>
    </row>
    <row r="124" spans="1:6" s="105" customFormat="1" x14ac:dyDescent="0.25">
      <c r="A124" s="197" t="s">
        <v>72</v>
      </c>
      <c r="B124" s="193"/>
      <c r="C124" s="193"/>
      <c r="D124" s="106"/>
      <c r="E124" s="204" t="str">
        <f t="shared" si="5"/>
        <v/>
      </c>
      <c r="F124" s="203"/>
    </row>
    <row r="125" spans="1:6" s="105" customFormat="1" x14ac:dyDescent="0.25">
      <c r="A125" s="197" t="s">
        <v>73</v>
      </c>
      <c r="B125" s="193"/>
      <c r="C125" s="193"/>
      <c r="D125" s="106"/>
      <c r="E125" s="204" t="str">
        <f t="shared" si="5"/>
        <v/>
      </c>
      <c r="F125" s="203"/>
    </row>
    <row r="126" spans="1:6" s="105" customFormat="1" x14ac:dyDescent="0.25">
      <c r="A126" s="197" t="s">
        <v>118</v>
      </c>
      <c r="B126" s="193"/>
      <c r="C126" s="193"/>
      <c r="D126" s="106"/>
      <c r="E126" s="204" t="str">
        <f t="shared" si="5"/>
        <v/>
      </c>
      <c r="F126" s="203"/>
    </row>
    <row r="127" spans="1:6" s="105" customFormat="1" x14ac:dyDescent="0.25">
      <c r="A127" s="197" t="s">
        <v>78</v>
      </c>
      <c r="B127" s="193"/>
      <c r="C127" s="193"/>
      <c r="D127" s="106"/>
      <c r="E127" s="204" t="str">
        <f t="shared" si="5"/>
        <v/>
      </c>
      <c r="F127" s="203"/>
    </row>
    <row r="128" spans="1:6" s="105" customFormat="1" x14ac:dyDescent="0.25">
      <c r="A128" s="197" t="s">
        <v>20</v>
      </c>
      <c r="B128" s="193"/>
      <c r="C128" s="193"/>
      <c r="D128" s="106"/>
      <c r="E128" s="204" t="str">
        <f t="shared" si="5"/>
        <v/>
      </c>
      <c r="F128" s="203"/>
    </row>
    <row r="129" spans="1:6" s="105" customFormat="1" x14ac:dyDescent="0.25">
      <c r="A129" s="197" t="s">
        <v>59</v>
      </c>
      <c r="B129" s="193"/>
      <c r="C129" s="193"/>
      <c r="D129" s="106"/>
      <c r="E129" s="204" t="str">
        <f t="shared" si="5"/>
        <v/>
      </c>
      <c r="F129" s="203"/>
    </row>
    <row r="130" spans="1:6" s="105" customFormat="1" x14ac:dyDescent="0.25">
      <c r="A130" s="197" t="s">
        <v>63</v>
      </c>
      <c r="B130" s="193"/>
      <c r="C130" s="193"/>
      <c r="D130" s="106"/>
      <c r="E130" s="204" t="str">
        <f t="shared" si="5"/>
        <v/>
      </c>
      <c r="F130" s="203"/>
    </row>
    <row r="131" spans="1:6" s="105" customFormat="1" x14ac:dyDescent="0.25">
      <c r="A131" s="197" t="s">
        <v>74</v>
      </c>
      <c r="B131" s="193"/>
      <c r="C131" s="193"/>
      <c r="D131" s="106"/>
      <c r="E131" s="204" t="str">
        <f t="shared" si="5"/>
        <v/>
      </c>
      <c r="F131" s="203"/>
    </row>
    <row r="132" spans="1:6" s="105" customFormat="1" x14ac:dyDescent="0.25">
      <c r="A132" s="197" t="s">
        <v>75</v>
      </c>
      <c r="B132" s="193"/>
      <c r="C132" s="193"/>
      <c r="D132" s="106"/>
      <c r="E132" s="204" t="str">
        <f t="shared" si="5"/>
        <v/>
      </c>
      <c r="F132" s="203"/>
    </row>
    <row r="133" spans="1:6" s="105" customFormat="1" x14ac:dyDescent="0.25">
      <c r="A133" s="197" t="s">
        <v>76</v>
      </c>
      <c r="B133" s="193"/>
      <c r="C133" s="193"/>
      <c r="D133" s="106"/>
      <c r="E133" s="204" t="str">
        <f t="shared" si="5"/>
        <v/>
      </c>
      <c r="F133" s="203"/>
    </row>
    <row r="134" spans="1:6" s="105" customFormat="1" x14ac:dyDescent="0.25">
      <c r="A134" s="197" t="s">
        <v>77</v>
      </c>
      <c r="B134" s="193"/>
      <c r="C134" s="193"/>
      <c r="D134" s="106"/>
      <c r="E134" s="204" t="str">
        <f t="shared" si="5"/>
        <v/>
      </c>
      <c r="F134" s="203"/>
    </row>
    <row r="135" spans="1:6" s="105" customFormat="1" x14ac:dyDescent="0.25">
      <c r="A135" s="197" t="s">
        <v>104</v>
      </c>
      <c r="B135" s="193"/>
      <c r="C135" s="193"/>
      <c r="D135" s="106"/>
      <c r="E135" s="204" t="str">
        <f t="shared" si="5"/>
        <v/>
      </c>
      <c r="F135" s="203"/>
    </row>
    <row r="136" spans="1:6" s="105" customFormat="1" x14ac:dyDescent="0.25">
      <c r="A136" s="197" t="s">
        <v>71</v>
      </c>
      <c r="B136" s="193"/>
      <c r="C136" s="193"/>
      <c r="D136" s="106"/>
      <c r="E136" s="204" t="str">
        <f t="shared" si="5"/>
        <v/>
      </c>
      <c r="F136" s="203"/>
    </row>
    <row r="137" spans="1:6" s="105" customFormat="1" x14ac:dyDescent="0.25">
      <c r="A137" s="197" t="s">
        <v>111</v>
      </c>
      <c r="B137" s="193"/>
      <c r="C137" s="193"/>
      <c r="D137" s="106"/>
      <c r="E137" s="204" t="str">
        <f t="shared" si="5"/>
        <v/>
      </c>
      <c r="F137" s="203"/>
    </row>
    <row r="138" spans="1:6" s="105" customFormat="1" x14ac:dyDescent="0.25">
      <c r="A138" s="197" t="s">
        <v>79</v>
      </c>
      <c r="B138" s="193"/>
      <c r="C138" s="193"/>
      <c r="D138" s="106"/>
      <c r="E138" s="204" t="str">
        <f t="shared" si="5"/>
        <v/>
      </c>
      <c r="F138" s="203"/>
    </row>
    <row r="139" spans="1:6" s="105" customFormat="1" x14ac:dyDescent="0.25">
      <c r="A139" s="197" t="s">
        <v>110</v>
      </c>
      <c r="B139" s="193"/>
      <c r="C139" s="198"/>
      <c r="D139" s="148"/>
      <c r="E139" s="204"/>
      <c r="F139" s="203"/>
    </row>
    <row r="140" spans="1:6" s="105" customFormat="1" ht="7.5" customHeight="1" x14ac:dyDescent="0.25">
      <c r="B140" s="194"/>
      <c r="C140" s="194"/>
      <c r="E140" s="204"/>
      <c r="F140" s="203"/>
    </row>
    <row r="141" spans="1:6" s="105" customFormat="1" x14ac:dyDescent="0.25">
      <c r="A141" s="195" t="s">
        <v>98</v>
      </c>
      <c r="B141" s="196">
        <f>SUM(B117:B139)</f>
        <v>0</v>
      </c>
      <c r="C141" s="196">
        <f>SUM(C117:C139)</f>
        <v>0</v>
      </c>
      <c r="E141" s="204"/>
      <c r="F141" s="203"/>
    </row>
    <row r="142" spans="1:6" s="105" customFormat="1" x14ac:dyDescent="0.25">
      <c r="B142" s="194"/>
      <c r="C142" s="194"/>
      <c r="E142" s="204"/>
      <c r="F142" s="203"/>
    </row>
    <row r="143" spans="1:6" s="105" customFormat="1" x14ac:dyDescent="0.25">
      <c r="B143" s="194"/>
      <c r="C143" s="194"/>
      <c r="E143" s="204"/>
      <c r="F143" s="203"/>
    </row>
    <row r="144" spans="1:6" s="105" customFormat="1" x14ac:dyDescent="0.25">
      <c r="A144" s="199" t="s">
        <v>112</v>
      </c>
      <c r="B144" s="193"/>
      <c r="C144" s="193"/>
      <c r="D144" s="106"/>
      <c r="E144" s="204" t="str">
        <f>(IF(B144&lt;C144,"Error, Total Program Budget Amount is less than the CBHC Budget Amount.",""))&amp;IF(AND(C144&gt;=1,D144="")," Narrative required for budgeted lines items. See instructions for details required.","")</f>
        <v/>
      </c>
      <c r="F144" s="203"/>
    </row>
    <row r="145" spans="1:5" x14ac:dyDescent="0.25">
      <c r="E145" s="204"/>
    </row>
    <row r="146" spans="1:5" x14ac:dyDescent="0.25">
      <c r="E146" s="204"/>
    </row>
    <row r="147" spans="1:5" x14ac:dyDescent="0.25">
      <c r="A147" s="118" t="s">
        <v>6</v>
      </c>
      <c r="B147" s="109">
        <f>B24-B83-B94-B101-B113-B141-B144</f>
        <v>0</v>
      </c>
      <c r="C147" s="109">
        <f>C24-C83-C94-C101-C113-C141-C144</f>
        <v>0</v>
      </c>
      <c r="D147" s="154" t="str">
        <f>IF(AND(B147&lt;0.5,B147&gt;-0.5,C147&gt;-0.5,C147&lt;0.5),"","REVENUES AND EXPENDITURES MUST BALANCE")</f>
        <v/>
      </c>
      <c r="E147" s="204"/>
    </row>
  </sheetData>
  <sheetProtection algorithmName="SHA-512" hashValue="wIMaI6RuCyyNe9zX2urDcYeMPYKGY7TiQLO36VH3pj9FNpyorlZoafdez1DsIiPeziAcwfXUGJ+z85qTerRcCA==" saltValue="XQd1RRun/K74vrsVhFu5lw==" spinCount="100000" sheet="1" formatCells="0" formatColumns="0" formatRows="0" insertRows="0"/>
  <mergeCells count="1">
    <mergeCell ref="D1:D5"/>
  </mergeCells>
  <conditionalFormatting sqref="C11">
    <cfRule type="containsBlanks" dxfId="0" priority="1">
      <formula>LEN(TRIM(C11))=0</formula>
    </cfRule>
  </conditionalFormatting>
  <dataValidations xWindow="534" yWindow="1074" count="1">
    <dataValidation type="whole" operator="greaterThanOrEqual" allowBlank="1" showInputMessage="1" showErrorMessage="1" errorTitle="Rounding" error="Round to the nearest dollar amount" prompt="Enter whole dollar amount " sqref="B1:B10 B12:B1048576 C1:C1048576" xr:uid="{1F45ED13-F995-4F4B-BED2-224BA7DB6862}">
      <formula1>1</formula1>
    </dataValidation>
  </dataValidations>
  <pageMargins left="0.5" right="0.5" top="0.5" bottom="0.5" header="0.3" footer="0.3"/>
  <pageSetup firstPageNumber="10" fitToHeight="0" orientation="landscape" useFirstPageNumber="1" r:id="rId1"/>
  <headerFooter>
    <oddFooter>&amp;LRevised 10-19-23&amp;C&amp;P</oddFooter>
  </headerFooter>
  <rowBreaks count="4" manualBreakCount="4">
    <brk id="25" max="16383" man="1"/>
    <brk id="84" max="16383" man="1"/>
    <brk id="102" max="16383" man="1"/>
    <brk id="1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New Funding Budget Summary</vt:lpstr>
      <vt:lpstr>Salary Detail Budget</vt:lpstr>
      <vt:lpstr>Budget Narrative Yr 1</vt:lpstr>
      <vt:lpstr>Budget Narrative Yr 2</vt:lpstr>
      <vt:lpstr>'New Funding Budget Summary'!PART2_1</vt:lpstr>
      <vt:lpstr>'Budget Narrative Yr 1'!Print_Area</vt:lpstr>
      <vt:lpstr>'Budget Narrative Yr 2'!Print_Area</vt:lpstr>
      <vt:lpstr>'New Funding Budget Summary'!Print_Area</vt:lpstr>
      <vt:lpstr>'Budget Narrative Yr 1'!Print_Titles</vt:lpstr>
      <vt:lpstr>'Budget Narrative Yr 2'!Print_Titles</vt:lpstr>
      <vt:lpstr>'New Funding Budget Summary'!Print_Titles</vt:lpstr>
      <vt:lpstr>'Salary Detail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Maxine</dc:creator>
  <cp:lastModifiedBy>Shabel Santiago</cp:lastModifiedBy>
  <cp:lastPrinted>2023-11-08T16:17:44Z</cp:lastPrinted>
  <dcterms:created xsi:type="dcterms:W3CDTF">1997-10-15T15:31:27Z</dcterms:created>
  <dcterms:modified xsi:type="dcterms:W3CDTF">2024-10-16T19:22:34Z</dcterms:modified>
</cp:coreProperties>
</file>